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5.xml" ContentType="application/vnd.openxmlformats-officedocument.drawingml.chartshapes+xml"/>
  <Override PartName="/xl/charts/chart6.xml" ContentType="application/vnd.openxmlformats-officedocument.drawingml.chart+xml"/>
  <Override PartName="/xl/theme/themeOverride3.xml" ContentType="application/vnd.openxmlformats-officedocument.themeOverrid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james\Documents\UIFHS Website Resources\"/>
    </mc:Choice>
  </mc:AlternateContent>
  <bookViews>
    <workbookView xWindow="0" yWindow="0" windowWidth="13260" windowHeight="7590" tabRatio="824"/>
  </bookViews>
  <sheets>
    <sheet name="Instruction" sheetId="69" r:id="rId1"/>
    <sheet name="Data Interpretation Note" sheetId="73" r:id="rId2"/>
    <sheet name="Monthlydata" sheetId="7" r:id="rId3"/>
    <sheet name="Cumulativedata" sheetId="8" r:id="rId4"/>
    <sheet name="Quarterdata" sheetId="43" r:id="rId5"/>
    <sheet name="AnalysisbyMonth" sheetId="2" r:id="rId6"/>
    <sheet name="AnalysisbyQuarter" sheetId="44" r:id="rId7"/>
    <sheet name="ProgressbyQuarter" sheetId="67" r:id="rId8"/>
    <sheet name="Graph" sheetId="72" r:id="rId9"/>
  </sheets>
  <definedNames>
    <definedName name="_xlnm._FilterDatabase" localSheetId="5" hidden="1">AnalysisbyMonth!$A$7:$DQ$62</definedName>
    <definedName name="_xlnm._FilterDatabase" localSheetId="6" hidden="1">AnalysisbyQuarter!$A$6:$AY$33</definedName>
    <definedName name="_xlnm._FilterDatabase" localSheetId="3" hidden="1">Cumulativedata!$A$4:$Y$30</definedName>
    <definedName name="_xlnm._FilterDatabase" localSheetId="2" hidden="1">Monthlydata!$A$4:$AW$112</definedName>
    <definedName name="_xlnm._FilterDatabase" localSheetId="7" hidden="1">ProgressbyQuarter!$A$3:$M$30</definedName>
  </definedNames>
  <calcPr calcId="162913"/>
</workbook>
</file>

<file path=xl/calcChain.xml><?xml version="1.0" encoding="utf-8"?>
<calcChain xmlns="http://schemas.openxmlformats.org/spreadsheetml/2006/main">
  <c r="D27" i="7" l="1"/>
  <c r="A3" i="7"/>
  <c r="AE60" i="7" l="1"/>
  <c r="AC60" i="7"/>
  <c r="AC38" i="7"/>
  <c r="W16" i="7"/>
  <c r="V16" i="7"/>
  <c r="B5" i="7"/>
  <c r="B16" i="7"/>
  <c r="B49" i="7"/>
  <c r="B38" i="7"/>
  <c r="D5" i="7" l="1"/>
  <c r="C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C16" i="7"/>
  <c r="D16" i="7"/>
  <c r="E16" i="7"/>
  <c r="F16" i="7"/>
  <c r="G16" i="7"/>
  <c r="H16" i="7"/>
  <c r="I16" i="7"/>
  <c r="J16" i="7"/>
  <c r="K16" i="7"/>
  <c r="L16" i="7"/>
  <c r="M16" i="7"/>
  <c r="N16" i="7"/>
  <c r="O16" i="7"/>
  <c r="P16" i="7"/>
  <c r="Q16" i="7"/>
  <c r="R16" i="7"/>
  <c r="S16" i="7"/>
  <c r="T16" i="7"/>
  <c r="U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C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B27" i="7"/>
  <c r="C38" i="7"/>
  <c r="D38" i="7"/>
  <c r="E38" i="7"/>
  <c r="F38" i="7"/>
  <c r="G38" i="7"/>
  <c r="H38" i="7"/>
  <c r="I38" i="7"/>
  <c r="J38" i="7"/>
  <c r="K38" i="7"/>
  <c r="L38" i="7"/>
  <c r="M38" i="7"/>
  <c r="N38" i="7"/>
  <c r="O38" i="7"/>
  <c r="P38" i="7"/>
  <c r="Q38" i="7"/>
  <c r="R38" i="7"/>
  <c r="S38" i="7"/>
  <c r="T38" i="7"/>
  <c r="U38" i="7"/>
  <c r="V38" i="7"/>
  <c r="W38" i="7"/>
  <c r="X38" i="7"/>
  <c r="Y38" i="7"/>
  <c r="Z38" i="7"/>
  <c r="AA38" i="7"/>
  <c r="AB38" i="7"/>
  <c r="AD38" i="7"/>
  <c r="AE38" i="7"/>
  <c r="AF38" i="7"/>
  <c r="AG38" i="7"/>
  <c r="AH38" i="7"/>
  <c r="AI38" i="7"/>
  <c r="AJ38" i="7"/>
  <c r="AK38" i="7"/>
  <c r="AL38" i="7"/>
  <c r="AM38" i="7"/>
  <c r="AN38" i="7"/>
  <c r="AO38" i="7"/>
  <c r="AP38" i="7"/>
  <c r="AQ38" i="7"/>
  <c r="AR38" i="7"/>
  <c r="AS38" i="7"/>
  <c r="AT38" i="7"/>
  <c r="AU38" i="7"/>
  <c r="AV38" i="7"/>
  <c r="AW38"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C49" i="7"/>
  <c r="D49" i="7"/>
  <c r="E49" i="7"/>
  <c r="F49" i="7"/>
  <c r="G49" i="7"/>
  <c r="H49" i="7"/>
  <c r="I49" i="7"/>
  <c r="J49" i="7"/>
  <c r="K49" i="7"/>
  <c r="L49" i="7"/>
  <c r="M49" i="7"/>
  <c r="B60" i="7"/>
  <c r="A80" i="67" l="1"/>
  <c r="A79" i="67"/>
  <c r="A78" i="67"/>
  <c r="A77" i="67"/>
  <c r="A76" i="67"/>
  <c r="A75" i="67"/>
  <c r="A74" i="67"/>
  <c r="A73" i="67"/>
  <c r="A72" i="67"/>
  <c r="A71" i="67"/>
  <c r="A70" i="67"/>
  <c r="A69" i="67"/>
  <c r="A68" i="67"/>
  <c r="A67" i="67"/>
  <c r="A66" i="67"/>
  <c r="A65" i="67"/>
  <c r="A64" i="67"/>
  <c r="A63" i="67"/>
  <c r="A62" i="67"/>
  <c r="A61" i="67"/>
  <c r="A60" i="67"/>
  <c r="A59" i="67"/>
  <c r="A81" i="67"/>
  <c r="A56" i="67"/>
  <c r="A57" i="67"/>
  <c r="A58" i="67"/>
  <c r="A45" i="67"/>
  <c r="A46" i="67"/>
  <c r="A47" i="67"/>
  <c r="A36" i="67"/>
  <c r="A34" i="67"/>
  <c r="A35" i="67"/>
  <c r="A23" i="67"/>
  <c r="A24" i="67"/>
  <c r="A25" i="67"/>
  <c r="A12" i="67"/>
  <c r="A13" i="67"/>
  <c r="A14" i="67"/>
  <c r="A83" i="44"/>
  <c r="A82" i="44"/>
  <c r="A81" i="44"/>
  <c r="A80" i="44"/>
  <c r="A79" i="44"/>
  <c r="A78" i="44"/>
  <c r="A77" i="44"/>
  <c r="A76" i="44"/>
  <c r="A75" i="44"/>
  <c r="A74" i="44"/>
  <c r="A73" i="44"/>
  <c r="A72" i="44"/>
  <c r="A71" i="44"/>
  <c r="A70" i="44"/>
  <c r="A69" i="44"/>
  <c r="A68" i="44"/>
  <c r="A67" i="44"/>
  <c r="A66" i="44"/>
  <c r="A65" i="44"/>
  <c r="A64" i="44"/>
  <c r="A63" i="44"/>
  <c r="A62" i="44"/>
  <c r="A59" i="44"/>
  <c r="A60" i="44"/>
  <c r="A61" i="44"/>
  <c r="A42" i="44"/>
  <c r="A43" i="44"/>
  <c r="A44" i="44"/>
  <c r="A45" i="44"/>
  <c r="A46" i="44"/>
  <c r="A47" i="44"/>
  <c r="A48" i="44"/>
  <c r="A49" i="44"/>
  <c r="A50" i="44"/>
  <c r="A31" i="44"/>
  <c r="A32" i="44"/>
  <c r="A33" i="44"/>
  <c r="A34" i="44"/>
  <c r="A35" i="44"/>
  <c r="A36" i="44"/>
  <c r="A37" i="44"/>
  <c r="A38" i="44"/>
  <c r="A39" i="44"/>
  <c r="A20" i="44"/>
  <c r="A21" i="44"/>
  <c r="A22" i="44"/>
  <c r="A23" i="44"/>
  <c r="A24" i="44"/>
  <c r="A25" i="44"/>
  <c r="A26" i="44"/>
  <c r="A27" i="44"/>
  <c r="A28" i="44"/>
  <c r="A9" i="44"/>
  <c r="A10" i="44"/>
  <c r="A11" i="44"/>
  <c r="A12" i="44"/>
  <c r="A13" i="44"/>
  <c r="A14" i="44"/>
  <c r="A15" i="44"/>
  <c r="A16" i="44"/>
  <c r="A17" i="44"/>
  <c r="A82" i="2"/>
  <c r="A83" i="2"/>
  <c r="A84" i="2"/>
  <c r="A71" i="2"/>
  <c r="A72" i="2"/>
  <c r="A73" i="2"/>
  <c r="A60" i="2"/>
  <c r="A61" i="2"/>
  <c r="A62" i="2"/>
  <c r="A49" i="2"/>
  <c r="A50" i="2"/>
  <c r="A51" i="2"/>
  <c r="A38" i="2"/>
  <c r="A39" i="2"/>
  <c r="A40" i="2"/>
  <c r="A27" i="2"/>
  <c r="A28" i="2"/>
  <c r="A29" i="2"/>
  <c r="A16" i="2"/>
  <c r="A17" i="2"/>
  <c r="A18" i="2"/>
  <c r="A81" i="2"/>
  <c r="A80" i="2"/>
  <c r="A79" i="2"/>
  <c r="A78" i="2"/>
  <c r="A77" i="2"/>
  <c r="A76" i="2"/>
  <c r="A75" i="2"/>
  <c r="A74" i="2"/>
  <c r="A70" i="2"/>
  <c r="A69" i="2"/>
  <c r="A68" i="2"/>
  <c r="A67" i="2"/>
  <c r="A66" i="2"/>
  <c r="A65" i="2"/>
  <c r="A64" i="2"/>
  <c r="A63" i="2"/>
  <c r="A80" i="43"/>
  <c r="B80" i="43"/>
  <c r="C80" i="43"/>
  <c r="D80" i="43"/>
  <c r="E80" i="43"/>
  <c r="F80" i="43"/>
  <c r="G80" i="43"/>
  <c r="H80" i="43"/>
  <c r="I80" i="43"/>
  <c r="J80" i="43"/>
  <c r="K80" i="43"/>
  <c r="L80" i="43"/>
  <c r="M80" i="43"/>
  <c r="N80" i="43"/>
  <c r="O80" i="43"/>
  <c r="P80" i="43"/>
  <c r="Q80" i="43"/>
  <c r="A81" i="43"/>
  <c r="B81" i="43"/>
  <c r="C81" i="43"/>
  <c r="D81" i="43"/>
  <c r="E81" i="43"/>
  <c r="F81" i="43"/>
  <c r="G81" i="43"/>
  <c r="H81" i="43"/>
  <c r="I81" i="43"/>
  <c r="J81" i="43"/>
  <c r="K81" i="43"/>
  <c r="L81" i="43"/>
  <c r="M81" i="43"/>
  <c r="N81" i="43"/>
  <c r="O81" i="43"/>
  <c r="P81" i="43"/>
  <c r="Q81" i="43"/>
  <c r="A82" i="43"/>
  <c r="B82" i="43"/>
  <c r="C82" i="43"/>
  <c r="D82" i="43"/>
  <c r="E82" i="43"/>
  <c r="F82" i="43"/>
  <c r="G82" i="43"/>
  <c r="H82" i="43"/>
  <c r="I82" i="43"/>
  <c r="J82" i="43"/>
  <c r="K82" i="43"/>
  <c r="L82" i="43"/>
  <c r="M82" i="43"/>
  <c r="N82" i="43"/>
  <c r="O82" i="43"/>
  <c r="S82" i="43" s="1"/>
  <c r="P82" i="43"/>
  <c r="Q82" i="43"/>
  <c r="R82" i="43"/>
  <c r="A69" i="43"/>
  <c r="B69" i="43"/>
  <c r="C69" i="43"/>
  <c r="D69" i="43"/>
  <c r="E69" i="43"/>
  <c r="F69" i="43"/>
  <c r="G69" i="43"/>
  <c r="H69" i="43"/>
  <c r="I69" i="43"/>
  <c r="J69" i="43"/>
  <c r="K69" i="43"/>
  <c r="L69" i="43"/>
  <c r="M69" i="43"/>
  <c r="N69" i="43"/>
  <c r="O69" i="43"/>
  <c r="P69" i="43"/>
  <c r="Q69" i="43"/>
  <c r="A70" i="43"/>
  <c r="B70" i="43"/>
  <c r="C70" i="43"/>
  <c r="D70" i="43"/>
  <c r="E70" i="43"/>
  <c r="F70" i="43"/>
  <c r="G70" i="43"/>
  <c r="H70" i="43"/>
  <c r="I70" i="43"/>
  <c r="J70" i="43"/>
  <c r="K70" i="43"/>
  <c r="L70" i="43"/>
  <c r="M70" i="43"/>
  <c r="N70" i="43"/>
  <c r="O70" i="43"/>
  <c r="P70" i="43"/>
  <c r="Q70" i="43"/>
  <c r="A71" i="43"/>
  <c r="B71" i="43"/>
  <c r="C71" i="43"/>
  <c r="D71" i="43"/>
  <c r="E71" i="43"/>
  <c r="F71" i="43"/>
  <c r="G71" i="43"/>
  <c r="H71" i="43"/>
  <c r="I71" i="43"/>
  <c r="J71" i="43"/>
  <c r="K71" i="43"/>
  <c r="L71" i="43"/>
  <c r="M71" i="43"/>
  <c r="N71" i="43"/>
  <c r="R71" i="43" s="1"/>
  <c r="O71" i="43"/>
  <c r="P71" i="43"/>
  <c r="Q71" i="43"/>
  <c r="A58" i="43"/>
  <c r="B58" i="43"/>
  <c r="C58" i="43"/>
  <c r="D58" i="43"/>
  <c r="E58" i="43"/>
  <c r="F58" i="43"/>
  <c r="G58" i="43"/>
  <c r="H58" i="43"/>
  <c r="I58" i="43"/>
  <c r="J58" i="43"/>
  <c r="K58" i="43"/>
  <c r="L58" i="43"/>
  <c r="M58" i="43"/>
  <c r="N58" i="43"/>
  <c r="O58" i="43"/>
  <c r="P58" i="43"/>
  <c r="Q58" i="43"/>
  <c r="A59" i="43"/>
  <c r="B59" i="43"/>
  <c r="C59" i="43"/>
  <c r="D59" i="43"/>
  <c r="E59" i="43"/>
  <c r="F59" i="43"/>
  <c r="G59" i="43"/>
  <c r="H59" i="43"/>
  <c r="I59" i="43"/>
  <c r="J59" i="43"/>
  <c r="K59" i="43"/>
  <c r="L59" i="43"/>
  <c r="M59" i="43"/>
  <c r="N59" i="43"/>
  <c r="O59" i="43"/>
  <c r="P59" i="43"/>
  <c r="Q59" i="43"/>
  <c r="R59" i="43"/>
  <c r="A60" i="43"/>
  <c r="B60" i="43"/>
  <c r="C60" i="43"/>
  <c r="D60" i="43"/>
  <c r="E60" i="43"/>
  <c r="F60" i="43"/>
  <c r="G60" i="43"/>
  <c r="H60" i="43"/>
  <c r="I60" i="43"/>
  <c r="J60" i="43"/>
  <c r="K60" i="43"/>
  <c r="L60" i="43"/>
  <c r="M60" i="43"/>
  <c r="N60" i="43"/>
  <c r="R60" i="43" s="1"/>
  <c r="O60" i="43"/>
  <c r="P60" i="43"/>
  <c r="Q60" i="43"/>
  <c r="A47" i="43"/>
  <c r="B47" i="43"/>
  <c r="C47" i="43"/>
  <c r="D47" i="43"/>
  <c r="E47" i="43"/>
  <c r="F47" i="43"/>
  <c r="G47" i="43"/>
  <c r="H47" i="43"/>
  <c r="I47" i="43"/>
  <c r="J47" i="43"/>
  <c r="K47" i="43"/>
  <c r="L47" i="43"/>
  <c r="M47" i="43"/>
  <c r="N47" i="43"/>
  <c r="R47" i="43" s="1"/>
  <c r="O47" i="43"/>
  <c r="P47" i="43"/>
  <c r="Q47" i="43"/>
  <c r="A48" i="43"/>
  <c r="B48" i="43"/>
  <c r="C48" i="43"/>
  <c r="D48" i="43"/>
  <c r="E48" i="43"/>
  <c r="F48" i="43"/>
  <c r="G48" i="43"/>
  <c r="H48" i="43"/>
  <c r="I48" i="43"/>
  <c r="J48" i="43"/>
  <c r="K48" i="43"/>
  <c r="L48" i="43"/>
  <c r="M48" i="43"/>
  <c r="N48" i="43"/>
  <c r="O48" i="43"/>
  <c r="P48" i="43"/>
  <c r="Q48" i="43"/>
  <c r="A49" i="43"/>
  <c r="B49" i="43"/>
  <c r="C49" i="43"/>
  <c r="D49" i="43"/>
  <c r="E49" i="43"/>
  <c r="F49" i="43"/>
  <c r="G49" i="43"/>
  <c r="H49" i="43"/>
  <c r="I49" i="43"/>
  <c r="J49" i="43"/>
  <c r="K49" i="43"/>
  <c r="L49" i="43"/>
  <c r="M49" i="43"/>
  <c r="N49" i="43"/>
  <c r="O49" i="43"/>
  <c r="S49" i="43" s="1"/>
  <c r="P49" i="43"/>
  <c r="Q49" i="43"/>
  <c r="A36" i="43"/>
  <c r="B36" i="43"/>
  <c r="C36" i="43"/>
  <c r="D36" i="43"/>
  <c r="E36" i="43"/>
  <c r="F36" i="43"/>
  <c r="G36" i="43"/>
  <c r="H36" i="43"/>
  <c r="I36" i="43"/>
  <c r="J36" i="43"/>
  <c r="K36" i="43"/>
  <c r="L36" i="43"/>
  <c r="M36" i="43"/>
  <c r="N36" i="43"/>
  <c r="R36" i="43" s="1"/>
  <c r="O36" i="43"/>
  <c r="P36" i="43"/>
  <c r="Q36" i="43"/>
  <c r="A37" i="43"/>
  <c r="B37" i="43"/>
  <c r="C37" i="43"/>
  <c r="D37" i="43"/>
  <c r="E37" i="43"/>
  <c r="F37" i="43"/>
  <c r="G37" i="43"/>
  <c r="H37" i="43"/>
  <c r="I37" i="43"/>
  <c r="J37" i="43"/>
  <c r="K37" i="43"/>
  <c r="L37" i="43"/>
  <c r="M37" i="43"/>
  <c r="N37" i="43"/>
  <c r="O37" i="43"/>
  <c r="P37" i="43"/>
  <c r="Q37" i="43"/>
  <c r="R37" i="43"/>
  <c r="A38" i="43"/>
  <c r="B38" i="43"/>
  <c r="C38" i="43"/>
  <c r="D38" i="43"/>
  <c r="E38" i="43"/>
  <c r="F38" i="43"/>
  <c r="G38" i="43"/>
  <c r="H38" i="43"/>
  <c r="I38" i="43"/>
  <c r="J38" i="43"/>
  <c r="K38" i="43"/>
  <c r="L38" i="43"/>
  <c r="M38" i="43"/>
  <c r="N38" i="43"/>
  <c r="R38" i="43" s="1"/>
  <c r="O38" i="43"/>
  <c r="P38" i="43"/>
  <c r="T38" i="43" s="1"/>
  <c r="Q38" i="43"/>
  <c r="U38" i="43" s="1"/>
  <c r="A25" i="43"/>
  <c r="B25" i="43"/>
  <c r="C25" i="43"/>
  <c r="D25" i="43"/>
  <c r="E25" i="43"/>
  <c r="F25" i="43"/>
  <c r="G25" i="43"/>
  <c r="H25" i="43"/>
  <c r="I25" i="43"/>
  <c r="J25" i="43"/>
  <c r="K25" i="43"/>
  <c r="L25" i="43"/>
  <c r="M25" i="43"/>
  <c r="N25" i="43"/>
  <c r="O25" i="43"/>
  <c r="P25" i="43"/>
  <c r="Q25" i="43"/>
  <c r="A26" i="43"/>
  <c r="B26" i="43"/>
  <c r="C26" i="43"/>
  <c r="D26" i="43"/>
  <c r="E26" i="43"/>
  <c r="F26" i="43"/>
  <c r="G26" i="43"/>
  <c r="H26" i="43"/>
  <c r="I26" i="43"/>
  <c r="J26" i="43"/>
  <c r="K26" i="43"/>
  <c r="L26" i="43"/>
  <c r="M26" i="43"/>
  <c r="N26" i="43"/>
  <c r="O26" i="43"/>
  <c r="P26" i="43"/>
  <c r="Q26" i="43"/>
  <c r="A27" i="43"/>
  <c r="B27" i="43"/>
  <c r="C27" i="43"/>
  <c r="D27" i="43"/>
  <c r="E27" i="43"/>
  <c r="F27" i="43"/>
  <c r="G27" i="43"/>
  <c r="H27" i="43"/>
  <c r="I27" i="43"/>
  <c r="J27" i="43"/>
  <c r="K27" i="43"/>
  <c r="L27" i="43"/>
  <c r="M27" i="43"/>
  <c r="N27" i="43"/>
  <c r="R27" i="43" s="1"/>
  <c r="O27" i="43"/>
  <c r="P27" i="43"/>
  <c r="Q27" i="43"/>
  <c r="A13" i="43"/>
  <c r="B13" i="43"/>
  <c r="C13" i="43"/>
  <c r="D13" i="43"/>
  <c r="E13" i="43"/>
  <c r="F13" i="43"/>
  <c r="G13" i="43"/>
  <c r="H13" i="43"/>
  <c r="I13" i="43"/>
  <c r="J13" i="43"/>
  <c r="K13" i="43"/>
  <c r="L13" i="43"/>
  <c r="M13" i="43"/>
  <c r="N13" i="43"/>
  <c r="O13" i="43"/>
  <c r="P13" i="43"/>
  <c r="Q13" i="43"/>
  <c r="A14" i="43"/>
  <c r="B14" i="43"/>
  <c r="C14" i="43"/>
  <c r="D14" i="43"/>
  <c r="E14" i="43"/>
  <c r="F14" i="43"/>
  <c r="G14" i="43"/>
  <c r="H14" i="43"/>
  <c r="I14" i="43"/>
  <c r="J14" i="43"/>
  <c r="K14" i="43"/>
  <c r="L14" i="43"/>
  <c r="M14" i="43"/>
  <c r="N14" i="43"/>
  <c r="O14" i="43"/>
  <c r="P14" i="43"/>
  <c r="Q14" i="43"/>
  <c r="A15" i="43"/>
  <c r="B15" i="43"/>
  <c r="C15" i="43"/>
  <c r="D15" i="43"/>
  <c r="E15" i="43"/>
  <c r="F15" i="43"/>
  <c r="G15" i="43"/>
  <c r="H15" i="43"/>
  <c r="I15" i="43"/>
  <c r="J15" i="43"/>
  <c r="K15" i="43"/>
  <c r="L15" i="43"/>
  <c r="M15" i="43"/>
  <c r="N15" i="43"/>
  <c r="O15" i="43"/>
  <c r="P15" i="43"/>
  <c r="Q15" i="43"/>
  <c r="A16" i="43"/>
  <c r="B16" i="43"/>
  <c r="C16" i="43"/>
  <c r="D16" i="43"/>
  <c r="E16" i="43"/>
  <c r="F16" i="43"/>
  <c r="G16" i="43"/>
  <c r="H16" i="43"/>
  <c r="I16" i="43"/>
  <c r="J16" i="43"/>
  <c r="K16" i="43"/>
  <c r="L16" i="43"/>
  <c r="M16" i="43"/>
  <c r="N16" i="43"/>
  <c r="R16" i="43" s="1"/>
  <c r="O16" i="43"/>
  <c r="P16" i="43"/>
  <c r="Q16" i="43"/>
  <c r="Q79" i="43"/>
  <c r="P79" i="43"/>
  <c r="O79" i="43"/>
  <c r="N79" i="43"/>
  <c r="M79" i="43"/>
  <c r="L79" i="43"/>
  <c r="K79" i="43"/>
  <c r="J79" i="43"/>
  <c r="I79" i="43"/>
  <c r="H79" i="43"/>
  <c r="G79" i="43"/>
  <c r="F79" i="43"/>
  <c r="E79" i="43"/>
  <c r="D79" i="43"/>
  <c r="C79" i="43"/>
  <c r="B79" i="43"/>
  <c r="R79" i="43" s="1"/>
  <c r="A79" i="43"/>
  <c r="Q78" i="43"/>
  <c r="P78" i="43"/>
  <c r="O78" i="43"/>
  <c r="N78" i="43"/>
  <c r="M78" i="43"/>
  <c r="L78" i="43"/>
  <c r="K78" i="43"/>
  <c r="J78" i="43"/>
  <c r="I78" i="43"/>
  <c r="H78" i="43"/>
  <c r="G78" i="43"/>
  <c r="F78" i="43"/>
  <c r="E78" i="43"/>
  <c r="D78" i="43"/>
  <c r="C78" i="43"/>
  <c r="B78" i="43"/>
  <c r="R78" i="43" s="1"/>
  <c r="A78" i="43"/>
  <c r="Q77" i="43"/>
  <c r="P77" i="43"/>
  <c r="O77" i="43"/>
  <c r="N77" i="43"/>
  <c r="M77" i="43"/>
  <c r="L77" i="43"/>
  <c r="K77" i="43"/>
  <c r="J77" i="43"/>
  <c r="I77" i="43"/>
  <c r="H77" i="43"/>
  <c r="G77" i="43"/>
  <c r="F77" i="43"/>
  <c r="E77" i="43"/>
  <c r="D77" i="43"/>
  <c r="C77" i="43"/>
  <c r="B77" i="43"/>
  <c r="R77" i="43" s="1"/>
  <c r="A77" i="43"/>
  <c r="Q76" i="43"/>
  <c r="P76" i="43"/>
  <c r="O76" i="43"/>
  <c r="N76" i="43"/>
  <c r="M76" i="43"/>
  <c r="L76" i="43"/>
  <c r="K76" i="43"/>
  <c r="J76" i="43"/>
  <c r="I76" i="43"/>
  <c r="H76" i="43"/>
  <c r="G76" i="43"/>
  <c r="F76" i="43"/>
  <c r="E76" i="43"/>
  <c r="D76" i="43"/>
  <c r="C76" i="43"/>
  <c r="B76" i="43"/>
  <c r="R76" i="43" s="1"/>
  <c r="A76" i="43"/>
  <c r="Q75" i="43"/>
  <c r="P75" i="43"/>
  <c r="O75" i="43"/>
  <c r="N75" i="43"/>
  <c r="M75" i="43"/>
  <c r="L75" i="43"/>
  <c r="K75" i="43"/>
  <c r="J75" i="43"/>
  <c r="I75" i="43"/>
  <c r="H75" i="43"/>
  <c r="G75" i="43"/>
  <c r="F75" i="43"/>
  <c r="E75" i="43"/>
  <c r="D75" i="43"/>
  <c r="C75" i="43"/>
  <c r="B75" i="43"/>
  <c r="R75" i="43" s="1"/>
  <c r="A75" i="43"/>
  <c r="Q74" i="43"/>
  <c r="P74" i="43"/>
  <c r="O74" i="43"/>
  <c r="N74" i="43"/>
  <c r="M74" i="43"/>
  <c r="L74" i="43"/>
  <c r="K74" i="43"/>
  <c r="J74" i="43"/>
  <c r="I74" i="43"/>
  <c r="H74" i="43"/>
  <c r="G74" i="43"/>
  <c r="F74" i="43"/>
  <c r="E74" i="43"/>
  <c r="D74" i="43"/>
  <c r="C74" i="43"/>
  <c r="B74" i="43"/>
  <c r="R74" i="43" s="1"/>
  <c r="A74" i="43"/>
  <c r="Q73" i="43"/>
  <c r="P73" i="43"/>
  <c r="O73" i="43"/>
  <c r="N73" i="43"/>
  <c r="M73" i="43"/>
  <c r="L73" i="43"/>
  <c r="K73" i="43"/>
  <c r="J73" i="43"/>
  <c r="I73" i="43"/>
  <c r="H73" i="43"/>
  <c r="G73" i="43"/>
  <c r="F73" i="43"/>
  <c r="E73" i="43"/>
  <c r="D73" i="43"/>
  <c r="C73" i="43"/>
  <c r="B73" i="43"/>
  <c r="A73" i="43"/>
  <c r="A72" i="43"/>
  <c r="Q68" i="43"/>
  <c r="P68" i="43"/>
  <c r="O68" i="43"/>
  <c r="N68" i="43"/>
  <c r="M68" i="43"/>
  <c r="L68" i="43"/>
  <c r="K68" i="43"/>
  <c r="J68" i="43"/>
  <c r="I68" i="43"/>
  <c r="H68" i="43"/>
  <c r="G68" i="43"/>
  <c r="F68" i="43"/>
  <c r="E68" i="43"/>
  <c r="D68" i="43"/>
  <c r="C68" i="43"/>
  <c r="B68" i="43"/>
  <c r="R68" i="43" s="1"/>
  <c r="A68" i="43"/>
  <c r="Q67" i="43"/>
  <c r="P67" i="43"/>
  <c r="O67" i="43"/>
  <c r="N67" i="43"/>
  <c r="M67" i="43"/>
  <c r="L67" i="43"/>
  <c r="K67" i="43"/>
  <c r="J67" i="43"/>
  <c r="I67" i="43"/>
  <c r="H67" i="43"/>
  <c r="G67" i="43"/>
  <c r="F67" i="43"/>
  <c r="E67" i="43"/>
  <c r="D67" i="43"/>
  <c r="C67" i="43"/>
  <c r="B67" i="43"/>
  <c r="R67" i="43" s="1"/>
  <c r="A67" i="43"/>
  <c r="Q66" i="43"/>
  <c r="P66" i="43"/>
  <c r="O66" i="43"/>
  <c r="N66" i="43"/>
  <c r="M66" i="43"/>
  <c r="L66" i="43"/>
  <c r="K66" i="43"/>
  <c r="J66" i="43"/>
  <c r="I66" i="43"/>
  <c r="H66" i="43"/>
  <c r="G66" i="43"/>
  <c r="F66" i="43"/>
  <c r="E66" i="43"/>
  <c r="D66" i="43"/>
  <c r="C66" i="43"/>
  <c r="B66" i="43"/>
  <c r="R66" i="43" s="1"/>
  <c r="A66" i="43"/>
  <c r="Q65" i="43"/>
  <c r="P65" i="43"/>
  <c r="O65" i="43"/>
  <c r="N65" i="43"/>
  <c r="M65" i="43"/>
  <c r="L65" i="43"/>
  <c r="K65" i="43"/>
  <c r="J65" i="43"/>
  <c r="I65" i="43"/>
  <c r="H65" i="43"/>
  <c r="G65" i="43"/>
  <c r="F65" i="43"/>
  <c r="E65" i="43"/>
  <c r="D65" i="43"/>
  <c r="C65" i="43"/>
  <c r="B65" i="43"/>
  <c r="R65" i="43" s="1"/>
  <c r="A65" i="43"/>
  <c r="Q64" i="43"/>
  <c r="P64" i="43"/>
  <c r="O64" i="43"/>
  <c r="N64" i="43"/>
  <c r="M64" i="43"/>
  <c r="L64" i="43"/>
  <c r="K64" i="43"/>
  <c r="J64" i="43"/>
  <c r="I64" i="43"/>
  <c r="H64" i="43"/>
  <c r="G64" i="43"/>
  <c r="F64" i="43"/>
  <c r="E64" i="43"/>
  <c r="D64" i="43"/>
  <c r="C64" i="43"/>
  <c r="B64" i="43"/>
  <c r="R64" i="43" s="1"/>
  <c r="A64" i="43"/>
  <c r="Q63" i="43"/>
  <c r="P63" i="43"/>
  <c r="O63" i="43"/>
  <c r="N63" i="43"/>
  <c r="M63" i="43"/>
  <c r="L63" i="43"/>
  <c r="K63" i="43"/>
  <c r="J63" i="43"/>
  <c r="I63" i="43"/>
  <c r="H63" i="43"/>
  <c r="G63" i="43"/>
  <c r="F63" i="43"/>
  <c r="E63" i="43"/>
  <c r="D63" i="43"/>
  <c r="C63" i="43"/>
  <c r="B63" i="43"/>
  <c r="R63" i="43" s="1"/>
  <c r="A63" i="43"/>
  <c r="Q62" i="43"/>
  <c r="P62" i="43"/>
  <c r="O62" i="43"/>
  <c r="N62" i="43"/>
  <c r="M62" i="43"/>
  <c r="L62" i="43"/>
  <c r="K62" i="43"/>
  <c r="J62" i="43"/>
  <c r="I62" i="43"/>
  <c r="H62" i="43"/>
  <c r="G62" i="43"/>
  <c r="F62" i="43"/>
  <c r="E62" i="43"/>
  <c r="D62" i="43"/>
  <c r="C62" i="43"/>
  <c r="B62" i="43"/>
  <c r="A62" i="43"/>
  <c r="A61" i="43"/>
  <c r="A50" i="43"/>
  <c r="A51" i="43"/>
  <c r="B51" i="43"/>
  <c r="C51" i="43"/>
  <c r="D51" i="43"/>
  <c r="E51" i="43"/>
  <c r="F51" i="43"/>
  <c r="G51" i="43"/>
  <c r="H51" i="43"/>
  <c r="I51" i="43"/>
  <c r="J51" i="43"/>
  <c r="K51" i="43"/>
  <c r="L51" i="43"/>
  <c r="M51" i="43"/>
  <c r="N51" i="43"/>
  <c r="O51" i="43"/>
  <c r="S51" i="43" s="1"/>
  <c r="P51" i="43"/>
  <c r="Q51" i="43"/>
  <c r="A52" i="43"/>
  <c r="B52" i="43"/>
  <c r="C52" i="43"/>
  <c r="D52" i="43"/>
  <c r="E52" i="43"/>
  <c r="F52" i="43"/>
  <c r="G52" i="43"/>
  <c r="H52" i="43"/>
  <c r="I52" i="43"/>
  <c r="J52" i="43"/>
  <c r="K52" i="43"/>
  <c r="L52" i="43"/>
  <c r="M52" i="43"/>
  <c r="N52" i="43"/>
  <c r="O52" i="43"/>
  <c r="P52" i="43"/>
  <c r="Q52" i="43"/>
  <c r="A53" i="43"/>
  <c r="B53" i="43"/>
  <c r="C53" i="43"/>
  <c r="D53" i="43"/>
  <c r="E53" i="43"/>
  <c r="F53" i="43"/>
  <c r="G53" i="43"/>
  <c r="H53" i="43"/>
  <c r="I53" i="43"/>
  <c r="J53" i="43"/>
  <c r="K53" i="43"/>
  <c r="L53" i="43"/>
  <c r="M53" i="43"/>
  <c r="N53" i="43"/>
  <c r="R53" i="43" s="1"/>
  <c r="O53" i="43"/>
  <c r="P53" i="43"/>
  <c r="T53" i="43" s="1"/>
  <c r="Q53" i="43"/>
  <c r="A54" i="43"/>
  <c r="B54" i="43"/>
  <c r="C54" i="43"/>
  <c r="D54" i="43"/>
  <c r="E54" i="43"/>
  <c r="F54" i="43"/>
  <c r="G54" i="43"/>
  <c r="H54" i="43"/>
  <c r="I54" i="43"/>
  <c r="J54" i="43"/>
  <c r="K54" i="43"/>
  <c r="L54" i="43"/>
  <c r="M54" i="43"/>
  <c r="N54" i="43"/>
  <c r="O54" i="43"/>
  <c r="P54" i="43"/>
  <c r="Q54" i="43"/>
  <c r="A55" i="43"/>
  <c r="B55" i="43"/>
  <c r="C55" i="43"/>
  <c r="D55" i="43"/>
  <c r="E55" i="43"/>
  <c r="F55" i="43"/>
  <c r="G55" i="43"/>
  <c r="H55" i="43"/>
  <c r="I55" i="43"/>
  <c r="J55" i="43"/>
  <c r="K55" i="43"/>
  <c r="L55" i="43"/>
  <c r="M55" i="43"/>
  <c r="N55" i="43"/>
  <c r="O55" i="43"/>
  <c r="P55" i="43"/>
  <c r="Q55" i="43"/>
  <c r="A56" i="43"/>
  <c r="B56" i="43"/>
  <c r="C56" i="43"/>
  <c r="D56" i="43"/>
  <c r="E56" i="43"/>
  <c r="F56" i="43"/>
  <c r="G56" i="43"/>
  <c r="H56" i="43"/>
  <c r="I56" i="43"/>
  <c r="J56" i="43"/>
  <c r="K56" i="43"/>
  <c r="L56" i="43"/>
  <c r="M56" i="43"/>
  <c r="N56" i="43"/>
  <c r="O56" i="43"/>
  <c r="P56" i="43"/>
  <c r="Q56" i="43"/>
  <c r="A57" i="43"/>
  <c r="B57" i="43"/>
  <c r="C57" i="43"/>
  <c r="D57" i="43"/>
  <c r="E57" i="43"/>
  <c r="F57" i="43"/>
  <c r="G57" i="43"/>
  <c r="H57" i="43"/>
  <c r="I57" i="43"/>
  <c r="J57" i="43"/>
  <c r="K57" i="43"/>
  <c r="L57" i="43"/>
  <c r="M57" i="43"/>
  <c r="N57" i="43"/>
  <c r="O57" i="43"/>
  <c r="P57" i="43"/>
  <c r="Q57" i="43"/>
  <c r="A80" i="8"/>
  <c r="B80" i="8"/>
  <c r="C80" i="8"/>
  <c r="D80" i="8"/>
  <c r="H80" i="8" s="1"/>
  <c r="E80" i="8"/>
  <c r="F80" i="8"/>
  <c r="G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AK80" i="8"/>
  <c r="AL80" i="8"/>
  <c r="AM80" i="8"/>
  <c r="AN80" i="8"/>
  <c r="AO80" i="8"/>
  <c r="AP80" i="8"/>
  <c r="AQ80" i="8"/>
  <c r="AR80" i="8"/>
  <c r="AS80" i="8"/>
  <c r="AT80" i="8"/>
  <c r="AU80" i="8"/>
  <c r="AV80" i="8"/>
  <c r="AW80" i="8"/>
  <c r="A81" i="8"/>
  <c r="B81" i="8"/>
  <c r="C81" i="8"/>
  <c r="D81" i="8"/>
  <c r="E81" i="8"/>
  <c r="F81" i="8"/>
  <c r="G81" i="8"/>
  <c r="J81" i="8"/>
  <c r="K81" i="8"/>
  <c r="L81" i="8"/>
  <c r="M81" i="8"/>
  <c r="N81" i="8"/>
  <c r="O81" i="8"/>
  <c r="P81" i="8"/>
  <c r="Q81" i="8"/>
  <c r="R81" i="8"/>
  <c r="S81" i="8"/>
  <c r="T81" i="8"/>
  <c r="U81" i="8"/>
  <c r="V81" i="8"/>
  <c r="W81" i="8"/>
  <c r="X81" i="8"/>
  <c r="Y81" i="8"/>
  <c r="Z81" i="8"/>
  <c r="AA81" i="8"/>
  <c r="AB81" i="8"/>
  <c r="AC81" i="8"/>
  <c r="AD81" i="8"/>
  <c r="AE81" i="8"/>
  <c r="AF81" i="8"/>
  <c r="AG81" i="8"/>
  <c r="AH81" i="8"/>
  <c r="AI81" i="8"/>
  <c r="AJ81" i="8"/>
  <c r="AK81" i="8"/>
  <c r="AL81" i="8"/>
  <c r="AM81" i="8"/>
  <c r="AN81" i="8"/>
  <c r="AO81" i="8"/>
  <c r="AP81" i="8"/>
  <c r="AQ81" i="8"/>
  <c r="AR81" i="8"/>
  <c r="AS81" i="8"/>
  <c r="AT81" i="8"/>
  <c r="AU81" i="8"/>
  <c r="AV81" i="8"/>
  <c r="AW81" i="8"/>
  <c r="A82" i="8"/>
  <c r="B82" i="8"/>
  <c r="C82" i="8"/>
  <c r="D82" i="8"/>
  <c r="E82" i="8"/>
  <c r="F82" i="8"/>
  <c r="G82" i="8"/>
  <c r="H82" i="8"/>
  <c r="I82" i="8"/>
  <c r="J82" i="8"/>
  <c r="K82" i="8"/>
  <c r="L82" i="8"/>
  <c r="M82" i="8"/>
  <c r="N82" i="8"/>
  <c r="O82" i="8"/>
  <c r="P82" i="8"/>
  <c r="Q82" i="8"/>
  <c r="R82" i="8"/>
  <c r="S82" i="8"/>
  <c r="T82" i="8"/>
  <c r="U82" i="8"/>
  <c r="V82" i="8"/>
  <c r="W82" i="8"/>
  <c r="X82" i="8"/>
  <c r="Y82" i="8"/>
  <c r="Z82" i="8"/>
  <c r="AA82" i="8"/>
  <c r="AB82" i="8"/>
  <c r="AC82" i="8"/>
  <c r="AD82" i="8"/>
  <c r="AE82" i="8"/>
  <c r="AF82" i="8"/>
  <c r="AG82" i="8"/>
  <c r="AH82" i="8"/>
  <c r="AI82" i="8"/>
  <c r="AJ82" i="8"/>
  <c r="AK82" i="8"/>
  <c r="AL82" i="8"/>
  <c r="AM82" i="8"/>
  <c r="AN82" i="8"/>
  <c r="AO82" i="8"/>
  <c r="AP82" i="8"/>
  <c r="AQ82" i="8"/>
  <c r="AR82" i="8"/>
  <c r="AS82" i="8"/>
  <c r="AT82" i="8"/>
  <c r="AU82" i="8"/>
  <c r="AV82" i="8"/>
  <c r="AW82" i="8"/>
  <c r="A69" i="8"/>
  <c r="B69" i="8"/>
  <c r="F69" i="8" s="1"/>
  <c r="C69" i="8"/>
  <c r="G69" i="8" s="1"/>
  <c r="D69" i="8"/>
  <c r="E69" i="8"/>
  <c r="I69" i="8" s="1"/>
  <c r="J69" i="8"/>
  <c r="K69" i="8"/>
  <c r="L69" i="8"/>
  <c r="M69" i="8"/>
  <c r="N69" i="8"/>
  <c r="O69" i="8"/>
  <c r="P69" i="8"/>
  <c r="Q69" i="8"/>
  <c r="R69" i="8"/>
  <c r="S69" i="8"/>
  <c r="T69" i="8"/>
  <c r="U69" i="8"/>
  <c r="V69" i="8"/>
  <c r="W69" i="8"/>
  <c r="X69" i="8"/>
  <c r="Y69" i="8"/>
  <c r="Z69" i="8"/>
  <c r="AA69" i="8"/>
  <c r="AB69" i="8"/>
  <c r="AC69" i="8"/>
  <c r="AD69" i="8"/>
  <c r="AE69" i="8"/>
  <c r="AF69" i="8"/>
  <c r="AG69" i="8"/>
  <c r="AH69" i="8"/>
  <c r="AI69" i="8"/>
  <c r="AJ69" i="8"/>
  <c r="AK69" i="8"/>
  <c r="AL69" i="8"/>
  <c r="AM69" i="8"/>
  <c r="AN69" i="8"/>
  <c r="AO69" i="8"/>
  <c r="AP69" i="8"/>
  <c r="AQ69" i="8"/>
  <c r="AR69" i="8"/>
  <c r="AS69" i="8"/>
  <c r="AT69" i="8"/>
  <c r="AU69" i="8"/>
  <c r="AV69" i="8"/>
  <c r="AW69" i="8"/>
  <c r="A70" i="8"/>
  <c r="B70" i="8"/>
  <c r="C70" i="8"/>
  <c r="G70" i="8" s="1"/>
  <c r="D70" i="8"/>
  <c r="H70" i="8" s="1"/>
  <c r="E70" i="8"/>
  <c r="F70" i="8"/>
  <c r="J70" i="8"/>
  <c r="K70" i="8"/>
  <c r="L70" i="8"/>
  <c r="M70" i="8"/>
  <c r="N70" i="8"/>
  <c r="O70" i="8"/>
  <c r="P70" i="8"/>
  <c r="Q70" i="8"/>
  <c r="R70" i="8"/>
  <c r="S70" i="8"/>
  <c r="T70" i="8"/>
  <c r="U70" i="8"/>
  <c r="V70" i="8"/>
  <c r="W70" i="8"/>
  <c r="X70" i="8"/>
  <c r="Y70" i="8"/>
  <c r="Z70" i="8"/>
  <c r="AA70" i="8"/>
  <c r="AB70" i="8"/>
  <c r="AC70" i="8"/>
  <c r="AD70" i="8"/>
  <c r="AE70" i="8"/>
  <c r="AF70" i="8"/>
  <c r="AG70" i="8"/>
  <c r="AH70" i="8"/>
  <c r="AI70" i="8"/>
  <c r="AJ70" i="8"/>
  <c r="AK70" i="8"/>
  <c r="AL70" i="8"/>
  <c r="AM70" i="8"/>
  <c r="AN70" i="8"/>
  <c r="AO70" i="8"/>
  <c r="AP70" i="8"/>
  <c r="AQ70" i="8"/>
  <c r="AR70" i="8"/>
  <c r="AS70" i="8"/>
  <c r="AT70" i="8"/>
  <c r="AU70" i="8"/>
  <c r="AV70" i="8"/>
  <c r="AW70" i="8"/>
  <c r="A71" i="8"/>
  <c r="B71" i="8"/>
  <c r="C71"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AL71" i="8"/>
  <c r="AM71" i="8"/>
  <c r="AN71" i="8"/>
  <c r="AO71" i="8"/>
  <c r="AP71" i="8"/>
  <c r="AQ71" i="8"/>
  <c r="AR71" i="8"/>
  <c r="AS71" i="8"/>
  <c r="AT71" i="8"/>
  <c r="AU71" i="8"/>
  <c r="AV71" i="8"/>
  <c r="AW71" i="8"/>
  <c r="A58" i="8"/>
  <c r="B58" i="8"/>
  <c r="C58" i="8"/>
  <c r="D58" i="8"/>
  <c r="H58" i="8" s="1"/>
  <c r="E58" i="8"/>
  <c r="F58" i="8"/>
  <c r="J58" i="8"/>
  <c r="K58" i="8"/>
  <c r="L58" i="8"/>
  <c r="M58" i="8"/>
  <c r="N58" i="8"/>
  <c r="O58" i="8"/>
  <c r="P58" i="8"/>
  <c r="Q58" i="8"/>
  <c r="R58" i="8"/>
  <c r="S58" i="8"/>
  <c r="T58" i="8"/>
  <c r="U58" i="8"/>
  <c r="V58" i="8"/>
  <c r="W58" i="8"/>
  <c r="X58" i="8"/>
  <c r="Y58" i="8"/>
  <c r="Z58" i="8"/>
  <c r="AA58" i="8"/>
  <c r="AB58" i="8"/>
  <c r="AC58" i="8"/>
  <c r="AD58" i="8"/>
  <c r="AE58" i="8"/>
  <c r="AF58" i="8"/>
  <c r="AG58" i="8"/>
  <c r="AH58" i="8"/>
  <c r="AI58" i="8"/>
  <c r="AJ58" i="8"/>
  <c r="AK58" i="8"/>
  <c r="AL58" i="8"/>
  <c r="AM58" i="8"/>
  <c r="AN58" i="8"/>
  <c r="AO58" i="8"/>
  <c r="AP58" i="8"/>
  <c r="AQ58" i="8"/>
  <c r="AR58" i="8"/>
  <c r="AS58" i="8"/>
  <c r="AT58" i="8"/>
  <c r="AU58" i="8"/>
  <c r="AV58" i="8"/>
  <c r="AW58" i="8"/>
  <c r="A59" i="8"/>
  <c r="B59" i="8"/>
  <c r="F59" i="8" s="1"/>
  <c r="C59" i="8"/>
  <c r="D59" i="8"/>
  <c r="H59" i="8" s="1"/>
  <c r="E59" i="8"/>
  <c r="J59" i="8"/>
  <c r="K59" i="8"/>
  <c r="L59" i="8"/>
  <c r="M59" i="8"/>
  <c r="N59" i="8"/>
  <c r="O59" i="8"/>
  <c r="P59" i="8"/>
  <c r="Q59" i="8"/>
  <c r="R59" i="8"/>
  <c r="S59" i="8"/>
  <c r="T59" i="8"/>
  <c r="U59" i="8"/>
  <c r="V59" i="8"/>
  <c r="W59" i="8"/>
  <c r="X59" i="8"/>
  <c r="Y59" i="8"/>
  <c r="Z59" i="8"/>
  <c r="AA59" i="8"/>
  <c r="AB59" i="8"/>
  <c r="AC59" i="8"/>
  <c r="AD59" i="8"/>
  <c r="AE59" i="8"/>
  <c r="AF59" i="8"/>
  <c r="AG59" i="8"/>
  <c r="AH59" i="8"/>
  <c r="AI59" i="8"/>
  <c r="AJ59" i="8"/>
  <c r="AK59" i="8"/>
  <c r="AL59" i="8"/>
  <c r="AM59" i="8"/>
  <c r="AN59" i="8"/>
  <c r="AO59" i="8"/>
  <c r="AP59" i="8"/>
  <c r="AQ59" i="8"/>
  <c r="AR59" i="8"/>
  <c r="AS59" i="8"/>
  <c r="AT59" i="8"/>
  <c r="AU59" i="8"/>
  <c r="AV59" i="8"/>
  <c r="AW59" i="8"/>
  <c r="A60" i="8"/>
  <c r="B60" i="8"/>
  <c r="C60" i="8"/>
  <c r="D60" i="8"/>
  <c r="E60" i="8"/>
  <c r="F60" i="8"/>
  <c r="G60" i="8"/>
  <c r="H60" i="8"/>
  <c r="I60" i="8"/>
  <c r="J60" i="8"/>
  <c r="K60" i="8"/>
  <c r="L60" i="8"/>
  <c r="M60" i="8"/>
  <c r="N60" i="8"/>
  <c r="O60" i="8"/>
  <c r="P60" i="8"/>
  <c r="Q60" i="8"/>
  <c r="R60" i="8"/>
  <c r="S60" i="8"/>
  <c r="T60" i="8"/>
  <c r="U60" i="8"/>
  <c r="V60" i="8"/>
  <c r="W60" i="8"/>
  <c r="X60" i="8"/>
  <c r="Y60" i="8"/>
  <c r="Z60" i="8"/>
  <c r="AA60" i="8"/>
  <c r="AB60" i="8"/>
  <c r="AC60" i="8"/>
  <c r="AD60" i="8"/>
  <c r="AE60" i="8"/>
  <c r="AF60" i="8"/>
  <c r="AG60" i="8"/>
  <c r="AH60" i="8"/>
  <c r="AI60" i="8"/>
  <c r="AJ60" i="8"/>
  <c r="AK60" i="8"/>
  <c r="AL60" i="8"/>
  <c r="AM60" i="8"/>
  <c r="AN60" i="8"/>
  <c r="AO60" i="8"/>
  <c r="AP60" i="8"/>
  <c r="AQ60" i="8"/>
  <c r="AR60" i="8"/>
  <c r="AS60" i="8"/>
  <c r="AT60" i="8"/>
  <c r="AU60" i="8"/>
  <c r="AV60" i="8"/>
  <c r="AW60" i="8"/>
  <c r="A47" i="8"/>
  <c r="B47" i="8"/>
  <c r="C47" i="8"/>
  <c r="G47" i="8" s="1"/>
  <c r="D47" i="8"/>
  <c r="H47" i="8" s="1"/>
  <c r="E47" i="8"/>
  <c r="I47" i="8" s="1"/>
  <c r="F47" i="8"/>
  <c r="J47" i="8"/>
  <c r="K47" i="8"/>
  <c r="L47" i="8"/>
  <c r="M47" i="8"/>
  <c r="N47" i="8"/>
  <c r="O47" i="8"/>
  <c r="P47" i="8"/>
  <c r="Q47" i="8"/>
  <c r="R47" i="8"/>
  <c r="S47" i="8"/>
  <c r="T47" i="8"/>
  <c r="U47" i="8"/>
  <c r="V47" i="8"/>
  <c r="W47" i="8"/>
  <c r="X47" i="8"/>
  <c r="Y47" i="8"/>
  <c r="Z47" i="8"/>
  <c r="AA47" i="8"/>
  <c r="AB47" i="8"/>
  <c r="AC47" i="8"/>
  <c r="AD47" i="8"/>
  <c r="AE47" i="8"/>
  <c r="AF47" i="8"/>
  <c r="AG47" i="8"/>
  <c r="AH47" i="8"/>
  <c r="AI47" i="8"/>
  <c r="AJ47" i="8"/>
  <c r="AK47" i="8"/>
  <c r="AL47" i="8"/>
  <c r="AM47" i="8"/>
  <c r="AN47" i="8"/>
  <c r="AO47" i="8"/>
  <c r="AP47" i="8"/>
  <c r="AQ47" i="8"/>
  <c r="AR47" i="8"/>
  <c r="AS47" i="8"/>
  <c r="AT47" i="8"/>
  <c r="AU47" i="8"/>
  <c r="AV47" i="8"/>
  <c r="AW47" i="8"/>
  <c r="A48" i="8"/>
  <c r="B48" i="8"/>
  <c r="F48" i="8" s="1"/>
  <c r="C48" i="8"/>
  <c r="G48" i="8" s="1"/>
  <c r="D48" i="8"/>
  <c r="H48" i="8" s="1"/>
  <c r="E48" i="8"/>
  <c r="I48" i="8" s="1"/>
  <c r="J48" i="8"/>
  <c r="K48" i="8"/>
  <c r="L48" i="8"/>
  <c r="M48" i="8"/>
  <c r="N48" i="8"/>
  <c r="O48" i="8"/>
  <c r="P48" i="8"/>
  <c r="Q48" i="8"/>
  <c r="R48" i="8"/>
  <c r="S48" i="8"/>
  <c r="T48" i="8"/>
  <c r="U48" i="8"/>
  <c r="V48" i="8"/>
  <c r="W48" i="8"/>
  <c r="X48" i="8"/>
  <c r="Y48" i="8"/>
  <c r="Z48" i="8"/>
  <c r="AA48" i="8"/>
  <c r="AB48" i="8"/>
  <c r="AC48" i="8"/>
  <c r="AD48" i="8"/>
  <c r="AE48" i="8"/>
  <c r="AF48" i="8"/>
  <c r="AG48" i="8"/>
  <c r="AH48" i="8"/>
  <c r="AI48" i="8"/>
  <c r="AJ48" i="8"/>
  <c r="AK48" i="8"/>
  <c r="AL48" i="8"/>
  <c r="AM48" i="8"/>
  <c r="AN48" i="8"/>
  <c r="AO48" i="8"/>
  <c r="AP48" i="8"/>
  <c r="AQ48" i="8"/>
  <c r="AR48" i="8"/>
  <c r="AS48" i="8"/>
  <c r="AT48" i="8"/>
  <c r="AU48" i="8"/>
  <c r="AV48" i="8"/>
  <c r="AW48" i="8"/>
  <c r="A49" i="8"/>
  <c r="B49" i="8"/>
  <c r="C49" i="8"/>
  <c r="D49" i="8"/>
  <c r="E49" i="8"/>
  <c r="F49" i="8"/>
  <c r="G49" i="8"/>
  <c r="H49" i="8"/>
  <c r="I49" i="8"/>
  <c r="J49" i="8"/>
  <c r="K49" i="8"/>
  <c r="L49" i="8"/>
  <c r="M49" i="8"/>
  <c r="N49" i="8"/>
  <c r="O49" i="8"/>
  <c r="P49" i="8"/>
  <c r="Q49" i="8"/>
  <c r="R49" i="8"/>
  <c r="S49" i="8"/>
  <c r="T49" i="8"/>
  <c r="U49" i="8"/>
  <c r="V49" i="8"/>
  <c r="W49" i="8"/>
  <c r="X49" i="8"/>
  <c r="Y49" i="8"/>
  <c r="Z49" i="8"/>
  <c r="AA49" i="8"/>
  <c r="AB49" i="8"/>
  <c r="AC49" i="8"/>
  <c r="AD49" i="8"/>
  <c r="AE49" i="8"/>
  <c r="BT51" i="2" s="1"/>
  <c r="CA51" i="2" s="1"/>
  <c r="AF49" i="8"/>
  <c r="AG49" i="8"/>
  <c r="BV51" i="2" s="1"/>
  <c r="AH49" i="8"/>
  <c r="AI49" i="8"/>
  <c r="CD51" i="2" s="1"/>
  <c r="CK51" i="2" s="1"/>
  <c r="AJ49" i="8"/>
  <c r="AK49" i="8"/>
  <c r="CF51" i="2" s="1"/>
  <c r="AL49" i="8"/>
  <c r="AM49" i="8"/>
  <c r="CN51" i="2" s="1"/>
  <c r="CU51" i="2" s="1"/>
  <c r="AN49" i="8"/>
  <c r="AO49" i="8"/>
  <c r="CP51" i="2" s="1"/>
  <c r="AP49" i="8"/>
  <c r="AQ49" i="8"/>
  <c r="CX51" i="2" s="1"/>
  <c r="DE51" i="2" s="1"/>
  <c r="AR49" i="8"/>
  <c r="AS49" i="8"/>
  <c r="CZ51" i="2" s="1"/>
  <c r="AT49" i="8"/>
  <c r="AU49" i="8"/>
  <c r="DH51" i="2" s="1"/>
  <c r="DO51" i="2" s="1"/>
  <c r="AV49" i="8"/>
  <c r="AW49" i="8"/>
  <c r="DJ51" i="2" s="1"/>
  <c r="A36" i="8"/>
  <c r="B36" i="8"/>
  <c r="C36" i="8"/>
  <c r="G36" i="8" s="1"/>
  <c r="D36" i="8"/>
  <c r="H36" i="8" s="1"/>
  <c r="E36" i="8"/>
  <c r="I36" i="8" s="1"/>
  <c r="F36" i="8"/>
  <c r="J36" i="8"/>
  <c r="K36" i="8"/>
  <c r="AB38" i="2" s="1"/>
  <c r="L36" i="8"/>
  <c r="M36" i="8"/>
  <c r="Z38" i="2" s="1"/>
  <c r="N36" i="8"/>
  <c r="O36" i="8"/>
  <c r="P36" i="8"/>
  <c r="AI38" i="2" s="1"/>
  <c r="Q36" i="8"/>
  <c r="R36" i="8"/>
  <c r="S36" i="8"/>
  <c r="AU38" i="2" s="1"/>
  <c r="AX38" i="2" s="1"/>
  <c r="T36" i="8"/>
  <c r="AS38" i="2" s="1"/>
  <c r="U36" i="8"/>
  <c r="V36" i="8"/>
  <c r="W36" i="8"/>
  <c r="X36" i="8"/>
  <c r="BC38" i="2" s="1"/>
  <c r="Y36" i="8"/>
  <c r="Z36" i="8"/>
  <c r="AA36" i="8"/>
  <c r="BO38" i="2" s="1"/>
  <c r="BR38" i="2" s="1"/>
  <c r="AB36" i="8"/>
  <c r="BM38" i="2" s="1"/>
  <c r="AC36" i="8"/>
  <c r="AD36" i="8"/>
  <c r="AE36" i="8"/>
  <c r="AF36" i="8"/>
  <c r="BW38" i="2" s="1"/>
  <c r="AG36" i="8"/>
  <c r="AH36" i="8"/>
  <c r="AI36" i="8"/>
  <c r="CI38" i="2" s="1"/>
  <c r="CL38" i="2" s="1"/>
  <c r="AJ36" i="8"/>
  <c r="CG38" i="2" s="1"/>
  <c r="AK36" i="8"/>
  <c r="AL36" i="8"/>
  <c r="AM36" i="8"/>
  <c r="AN36" i="8"/>
  <c r="CQ38" i="2" s="1"/>
  <c r="AO36" i="8"/>
  <c r="AP36" i="8"/>
  <c r="AQ36" i="8"/>
  <c r="DC38" i="2" s="1"/>
  <c r="DF38" i="2" s="1"/>
  <c r="AR36" i="8"/>
  <c r="DA38" i="2" s="1"/>
  <c r="AS36" i="8"/>
  <c r="AT36" i="8"/>
  <c r="AU36" i="8"/>
  <c r="AV36" i="8"/>
  <c r="DK38" i="2" s="1"/>
  <c r="AW36" i="8"/>
  <c r="A37" i="8"/>
  <c r="B37" i="8"/>
  <c r="C37" i="8"/>
  <c r="D37" i="8"/>
  <c r="H37" i="8" s="1"/>
  <c r="E37" i="8"/>
  <c r="I37" i="8" s="1"/>
  <c r="F37" i="8"/>
  <c r="J37" i="8"/>
  <c r="K37" i="8"/>
  <c r="V39" i="2" s="1"/>
  <c r="AC39" i="2" s="1"/>
  <c r="L37" i="8"/>
  <c r="M37" i="8"/>
  <c r="X39" i="2" s="1"/>
  <c r="N37" i="8"/>
  <c r="O37" i="8"/>
  <c r="P37" i="8"/>
  <c r="Q37" i="8"/>
  <c r="AH39" i="2" s="1"/>
  <c r="R37" i="8"/>
  <c r="S37" i="8"/>
  <c r="AP39" i="2" s="1"/>
  <c r="AW39" i="2" s="1"/>
  <c r="T37" i="8"/>
  <c r="U37" i="8"/>
  <c r="AR39" i="2" s="1"/>
  <c r="V37" i="8"/>
  <c r="W37" i="8"/>
  <c r="X37" i="8"/>
  <c r="Y37" i="8"/>
  <c r="BB39" i="2" s="1"/>
  <c r="Z37" i="8"/>
  <c r="AA37" i="8"/>
  <c r="BJ39" i="2" s="1"/>
  <c r="BQ39" i="2" s="1"/>
  <c r="AB37" i="8"/>
  <c r="AC37" i="8"/>
  <c r="BL39" i="2" s="1"/>
  <c r="AD37" i="8"/>
  <c r="AE37" i="8"/>
  <c r="AF37" i="8"/>
  <c r="AG37" i="8"/>
  <c r="BV39" i="2" s="1"/>
  <c r="AH37" i="8"/>
  <c r="AI37" i="8"/>
  <c r="CD39" i="2" s="1"/>
  <c r="CK39" i="2" s="1"/>
  <c r="AJ37" i="8"/>
  <c r="AK37" i="8"/>
  <c r="CF39" i="2" s="1"/>
  <c r="AL37" i="8"/>
  <c r="AM37" i="8"/>
  <c r="AN37" i="8"/>
  <c r="AO37" i="8"/>
  <c r="CP39" i="2" s="1"/>
  <c r="AP37" i="8"/>
  <c r="AQ37" i="8"/>
  <c r="CX39" i="2" s="1"/>
  <c r="DE39" i="2" s="1"/>
  <c r="AR37" i="8"/>
  <c r="AS37" i="8"/>
  <c r="CZ39" i="2" s="1"/>
  <c r="AT37" i="8"/>
  <c r="AU37" i="8"/>
  <c r="AV37" i="8"/>
  <c r="AW37" i="8"/>
  <c r="DJ39" i="2" s="1"/>
  <c r="A38" i="8"/>
  <c r="B38" i="8"/>
  <c r="C38" i="8"/>
  <c r="D38" i="8"/>
  <c r="C40" i="2" s="1"/>
  <c r="E38" i="8"/>
  <c r="F38" i="8"/>
  <c r="G38" i="8"/>
  <c r="H38" i="8"/>
  <c r="M40" i="2" s="1"/>
  <c r="I38" i="8"/>
  <c r="J38" i="8"/>
  <c r="K38" i="8"/>
  <c r="L38" i="8"/>
  <c r="W40" i="2" s="1"/>
  <c r="M38" i="8"/>
  <c r="N38" i="8"/>
  <c r="O38" i="8"/>
  <c r="P38" i="8"/>
  <c r="AG40" i="2" s="1"/>
  <c r="Q38" i="8"/>
  <c r="AJ40" i="2" s="1"/>
  <c r="R38" i="8"/>
  <c r="S38" i="8"/>
  <c r="T38" i="8"/>
  <c r="AQ40" i="2" s="1"/>
  <c r="U38" i="8"/>
  <c r="AT40" i="2" s="1"/>
  <c r="V38" i="8"/>
  <c r="W38" i="8"/>
  <c r="X38" i="8"/>
  <c r="BA40" i="2" s="1"/>
  <c r="Y38" i="8"/>
  <c r="BD40" i="2" s="1"/>
  <c r="Z38" i="8"/>
  <c r="AA38" i="8"/>
  <c r="AB38" i="8"/>
  <c r="BK40" i="2" s="1"/>
  <c r="AC38" i="8"/>
  <c r="BN40" i="2" s="1"/>
  <c r="AD38" i="8"/>
  <c r="AE38" i="8"/>
  <c r="AF38" i="8"/>
  <c r="BU40" i="2" s="1"/>
  <c r="AG38" i="8"/>
  <c r="BX40" i="2" s="1"/>
  <c r="AH38" i="8"/>
  <c r="AI38" i="8"/>
  <c r="AJ38" i="8"/>
  <c r="CE40" i="2" s="1"/>
  <c r="AK38" i="8"/>
  <c r="CH40" i="2" s="1"/>
  <c r="AL38" i="8"/>
  <c r="AM38" i="8"/>
  <c r="AN38" i="8"/>
  <c r="CO40" i="2" s="1"/>
  <c r="AO38" i="8"/>
  <c r="CR40" i="2" s="1"/>
  <c r="AP38" i="8"/>
  <c r="AQ38" i="8"/>
  <c r="AR38" i="8"/>
  <c r="CY40" i="2" s="1"/>
  <c r="AS38" i="8"/>
  <c r="DB40" i="2" s="1"/>
  <c r="AT38" i="8"/>
  <c r="AU38" i="8"/>
  <c r="AV38" i="8"/>
  <c r="DI40" i="2" s="1"/>
  <c r="AW38" i="8"/>
  <c r="DL40" i="2" s="1"/>
  <c r="A25" i="8"/>
  <c r="B25" i="8"/>
  <c r="F25" i="8" s="1"/>
  <c r="C25" i="8"/>
  <c r="D25" i="8"/>
  <c r="H25" i="8" s="1"/>
  <c r="E25" i="8"/>
  <c r="I25" i="8" s="1"/>
  <c r="J25" i="8"/>
  <c r="K25" i="8"/>
  <c r="V27" i="2" s="1"/>
  <c r="AC27" i="2" s="1"/>
  <c r="L25" i="8"/>
  <c r="Y27" i="2" s="1"/>
  <c r="M25" i="8"/>
  <c r="Z27" i="2" s="1"/>
  <c r="N25" i="8"/>
  <c r="O25" i="8"/>
  <c r="AF27" i="2" s="1"/>
  <c r="AM27" i="2" s="1"/>
  <c r="P25" i="8"/>
  <c r="AI27" i="2" s="1"/>
  <c r="Q25" i="8"/>
  <c r="AJ27" i="2" s="1"/>
  <c r="R25" i="8"/>
  <c r="S25" i="8"/>
  <c r="AP27" i="2" s="1"/>
  <c r="AW27" i="2" s="1"/>
  <c r="T25" i="8"/>
  <c r="AS27" i="2" s="1"/>
  <c r="U25" i="8"/>
  <c r="AT27" i="2" s="1"/>
  <c r="V25" i="8"/>
  <c r="W25" i="8"/>
  <c r="AZ27" i="2" s="1"/>
  <c r="BG27" i="2" s="1"/>
  <c r="X25" i="8"/>
  <c r="BC27" i="2" s="1"/>
  <c r="Y25" i="8"/>
  <c r="BD27" i="2" s="1"/>
  <c r="Z25" i="8"/>
  <c r="AA25" i="8"/>
  <c r="BJ27" i="2" s="1"/>
  <c r="BQ27" i="2" s="1"/>
  <c r="AB25" i="8"/>
  <c r="BM27" i="2" s="1"/>
  <c r="AC25" i="8"/>
  <c r="BN27" i="2" s="1"/>
  <c r="AD25" i="8"/>
  <c r="AE25" i="8"/>
  <c r="BT27" i="2" s="1"/>
  <c r="CA27" i="2" s="1"/>
  <c r="AF25" i="8"/>
  <c r="BW27" i="2" s="1"/>
  <c r="AG25" i="8"/>
  <c r="BX27" i="2" s="1"/>
  <c r="AH25" i="8"/>
  <c r="AI25" i="8"/>
  <c r="CD27" i="2" s="1"/>
  <c r="CK27" i="2" s="1"/>
  <c r="AJ25" i="8"/>
  <c r="CG27" i="2" s="1"/>
  <c r="AK25" i="8"/>
  <c r="CH27" i="2" s="1"/>
  <c r="AL25" i="8"/>
  <c r="AM25" i="8"/>
  <c r="CN27" i="2" s="1"/>
  <c r="CU27" i="2" s="1"/>
  <c r="AN25" i="8"/>
  <c r="CQ27" i="2" s="1"/>
  <c r="AO25" i="8"/>
  <c r="CR27" i="2" s="1"/>
  <c r="AP25" i="8"/>
  <c r="AQ25" i="8"/>
  <c r="CX27" i="2" s="1"/>
  <c r="DE27" i="2" s="1"/>
  <c r="AR25" i="8"/>
  <c r="DA27" i="2" s="1"/>
  <c r="AS25" i="8"/>
  <c r="DB27" i="2" s="1"/>
  <c r="AT25" i="8"/>
  <c r="AU25" i="8"/>
  <c r="DH27" i="2" s="1"/>
  <c r="DO27" i="2" s="1"/>
  <c r="AV25" i="8"/>
  <c r="DK27" i="2" s="1"/>
  <c r="AW25" i="8"/>
  <c r="DL27" i="2" s="1"/>
  <c r="A26" i="8"/>
  <c r="B26" i="8"/>
  <c r="F26" i="8" s="1"/>
  <c r="C26" i="8"/>
  <c r="G26" i="8" s="1"/>
  <c r="D26" i="8"/>
  <c r="H26" i="8" s="1"/>
  <c r="E26" i="8"/>
  <c r="J26" i="8"/>
  <c r="K26" i="8"/>
  <c r="V28" i="2" s="1"/>
  <c r="AC28" i="2" s="1"/>
  <c r="L26" i="8"/>
  <c r="Y28" i="2" s="1"/>
  <c r="M26" i="8"/>
  <c r="Z28" i="2" s="1"/>
  <c r="N26" i="8"/>
  <c r="O26" i="8"/>
  <c r="P26" i="8"/>
  <c r="AG28" i="2" s="1"/>
  <c r="Q26" i="8"/>
  <c r="AJ28" i="2" s="1"/>
  <c r="R26" i="8"/>
  <c r="S26" i="8"/>
  <c r="AP28" i="2" s="1"/>
  <c r="AW28" i="2" s="1"/>
  <c r="T26" i="8"/>
  <c r="AS28" i="2" s="1"/>
  <c r="U26" i="8"/>
  <c r="AT28" i="2" s="1"/>
  <c r="V26" i="8"/>
  <c r="W26" i="8"/>
  <c r="X26" i="8"/>
  <c r="BA28" i="2" s="1"/>
  <c r="Y26" i="8"/>
  <c r="BD28" i="2" s="1"/>
  <c r="Z26" i="8"/>
  <c r="AA26" i="8"/>
  <c r="BJ28" i="2" s="1"/>
  <c r="BQ28" i="2" s="1"/>
  <c r="AB26" i="8"/>
  <c r="BM28" i="2" s="1"/>
  <c r="AC26" i="8"/>
  <c r="BN28" i="2" s="1"/>
  <c r="AD26" i="8"/>
  <c r="AE26" i="8"/>
  <c r="AF26" i="8"/>
  <c r="BU28" i="2" s="1"/>
  <c r="AG26" i="8"/>
  <c r="BX28" i="2" s="1"/>
  <c r="AH26" i="8"/>
  <c r="AI26" i="8"/>
  <c r="CD28" i="2" s="1"/>
  <c r="CK28" i="2" s="1"/>
  <c r="AJ26" i="8"/>
  <c r="CG28" i="2" s="1"/>
  <c r="AK26" i="8"/>
  <c r="CH28" i="2" s="1"/>
  <c r="AL26" i="8"/>
  <c r="AM26" i="8"/>
  <c r="AN26" i="8"/>
  <c r="CO28" i="2" s="1"/>
  <c r="AO26" i="8"/>
  <c r="CR28" i="2" s="1"/>
  <c r="AP26" i="8"/>
  <c r="AQ26" i="8"/>
  <c r="CX28" i="2" s="1"/>
  <c r="DE28" i="2" s="1"/>
  <c r="AR26" i="8"/>
  <c r="DA28" i="2" s="1"/>
  <c r="AS26" i="8"/>
  <c r="DB28" i="2" s="1"/>
  <c r="AT26" i="8"/>
  <c r="AU26" i="8"/>
  <c r="DN28" i="2" s="1"/>
  <c r="AV26" i="8"/>
  <c r="DI28" i="2" s="1"/>
  <c r="AW26" i="8"/>
  <c r="DJ28" i="2" s="1"/>
  <c r="A27" i="8"/>
  <c r="B27" i="8"/>
  <c r="C27" i="8"/>
  <c r="H29" i="2" s="1"/>
  <c r="D27" i="8"/>
  <c r="E29" i="2" s="1"/>
  <c r="E27" i="8"/>
  <c r="D29" i="2" s="1"/>
  <c r="F27" i="8"/>
  <c r="G27" i="8"/>
  <c r="L29" i="2" s="1"/>
  <c r="S29" i="2" s="1"/>
  <c r="H27" i="8"/>
  <c r="O29" i="2" s="1"/>
  <c r="I27" i="8"/>
  <c r="P29" i="2" s="1"/>
  <c r="J27" i="8"/>
  <c r="K27" i="8"/>
  <c r="AB29" i="2" s="1"/>
  <c r="L27" i="8"/>
  <c r="Y29" i="2" s="1"/>
  <c r="M27" i="8"/>
  <c r="X29" i="2" s="1"/>
  <c r="N27" i="8"/>
  <c r="O27" i="8"/>
  <c r="AF29" i="2" s="1"/>
  <c r="AM29" i="2" s="1"/>
  <c r="P27" i="8"/>
  <c r="AI29" i="2" s="1"/>
  <c r="Q27" i="8"/>
  <c r="AJ29" i="2" s="1"/>
  <c r="R27" i="8"/>
  <c r="S27" i="8"/>
  <c r="AV29" i="2" s="1"/>
  <c r="T27" i="8"/>
  <c r="AS29" i="2" s="1"/>
  <c r="U27" i="8"/>
  <c r="AR29" i="2" s="1"/>
  <c r="V27" i="8"/>
  <c r="W27" i="8"/>
  <c r="AZ29" i="2" s="1"/>
  <c r="BG29" i="2" s="1"/>
  <c r="X27" i="8"/>
  <c r="BC29" i="2" s="1"/>
  <c r="Y27" i="8"/>
  <c r="BD29" i="2" s="1"/>
  <c r="Z27" i="8"/>
  <c r="AA27" i="8"/>
  <c r="BP29" i="2" s="1"/>
  <c r="AB27" i="8"/>
  <c r="BM29" i="2" s="1"/>
  <c r="AC27" i="8"/>
  <c r="BL29" i="2" s="1"/>
  <c r="AD27" i="8"/>
  <c r="AE27" i="8"/>
  <c r="BT29" i="2" s="1"/>
  <c r="CA29" i="2" s="1"/>
  <c r="AF27" i="8"/>
  <c r="BW29" i="2" s="1"/>
  <c r="AG27" i="8"/>
  <c r="BX29" i="2" s="1"/>
  <c r="AH27" i="8"/>
  <c r="AI27" i="8"/>
  <c r="CJ29" i="2" s="1"/>
  <c r="AJ27" i="8"/>
  <c r="CG29" i="2" s="1"/>
  <c r="AK27" i="8"/>
  <c r="CF29" i="2" s="1"/>
  <c r="AL27" i="8"/>
  <c r="AM27" i="8"/>
  <c r="CN29" i="2" s="1"/>
  <c r="CU29" i="2" s="1"/>
  <c r="AN27" i="8"/>
  <c r="CQ29" i="2" s="1"/>
  <c r="AO27" i="8"/>
  <c r="CR29" i="2" s="1"/>
  <c r="AP27" i="8"/>
  <c r="AQ27" i="8"/>
  <c r="CX29" i="2" s="1"/>
  <c r="DE29" i="2" s="1"/>
  <c r="AR27" i="8"/>
  <c r="CY29" i="2" s="1"/>
  <c r="AS27" i="8"/>
  <c r="DB29" i="2" s="1"/>
  <c r="AT27" i="8"/>
  <c r="AU27" i="8"/>
  <c r="DH29" i="2" s="1"/>
  <c r="DO29" i="2" s="1"/>
  <c r="AV27" i="8"/>
  <c r="DI29" i="2" s="1"/>
  <c r="AW27" i="8"/>
  <c r="DL29" i="2" s="1"/>
  <c r="B14" i="8"/>
  <c r="F14" i="8" s="1"/>
  <c r="C14" i="8"/>
  <c r="G14" i="8" s="1"/>
  <c r="D14" i="8"/>
  <c r="H14" i="8" s="1"/>
  <c r="E14" i="8"/>
  <c r="I14" i="8" s="1"/>
  <c r="M14" i="8" s="1"/>
  <c r="Z16" i="2" s="1"/>
  <c r="J14" i="8"/>
  <c r="K14" i="8"/>
  <c r="V16" i="2" s="1"/>
  <c r="AC16" i="2" s="1"/>
  <c r="L14" i="8"/>
  <c r="W16" i="2" s="1"/>
  <c r="N14" i="8"/>
  <c r="O14" i="8"/>
  <c r="AF16" i="2" s="1"/>
  <c r="AM16" i="2" s="1"/>
  <c r="P14" i="8"/>
  <c r="AG16" i="2" s="1"/>
  <c r="Q14" i="8"/>
  <c r="AJ16" i="2" s="1"/>
  <c r="R14" i="8"/>
  <c r="S14" i="8"/>
  <c r="T14" i="8"/>
  <c r="AQ16" i="2" s="1"/>
  <c r="U14" i="8"/>
  <c r="AR16" i="2" s="1"/>
  <c r="V14" i="8"/>
  <c r="W14" i="8"/>
  <c r="X14" i="8"/>
  <c r="BA16" i="2" s="1"/>
  <c r="Y14" i="8"/>
  <c r="BB16" i="2" s="1"/>
  <c r="Z14" i="8"/>
  <c r="AA14" i="8"/>
  <c r="AB14" i="8"/>
  <c r="BM16" i="2" s="1"/>
  <c r="AC14" i="8"/>
  <c r="BL16" i="2" s="1"/>
  <c r="AD14" i="8"/>
  <c r="AE14" i="8"/>
  <c r="AF14" i="8"/>
  <c r="BW16" i="2" s="1"/>
  <c r="AG14" i="8"/>
  <c r="BV16" i="2" s="1"/>
  <c r="AH14" i="8"/>
  <c r="AI14" i="8"/>
  <c r="CD16" i="2" s="1"/>
  <c r="CK16" i="2" s="1"/>
  <c r="AJ14" i="8"/>
  <c r="CG16" i="2" s="1"/>
  <c r="AK14" i="8"/>
  <c r="CH16" i="2" s="1"/>
  <c r="AL14" i="8"/>
  <c r="AM14" i="8"/>
  <c r="CN16" i="2" s="1"/>
  <c r="CU16" i="2" s="1"/>
  <c r="AN14" i="8"/>
  <c r="CQ16" i="2" s="1"/>
  <c r="AO14" i="8"/>
  <c r="CR16" i="2" s="1"/>
  <c r="AP14" i="8"/>
  <c r="AT14" i="8" s="1"/>
  <c r="AR14" i="8"/>
  <c r="CY16" i="2" s="1"/>
  <c r="AS14" i="8"/>
  <c r="DB16" i="2" s="1"/>
  <c r="AV14" i="8"/>
  <c r="DI16" i="2" s="1"/>
  <c r="AW14" i="8"/>
  <c r="DL16" i="2" s="1"/>
  <c r="B15" i="8"/>
  <c r="F15" i="8" s="1"/>
  <c r="J15" i="8" s="1"/>
  <c r="N15" i="8" s="1"/>
  <c r="R15" i="8" s="1"/>
  <c r="V15" i="8" s="1"/>
  <c r="Z15" i="8" s="1"/>
  <c r="AD15" i="8" s="1"/>
  <c r="AH15" i="8" s="1"/>
  <c r="AL15" i="8" s="1"/>
  <c r="AP15" i="8" s="1"/>
  <c r="AT15" i="8" s="1"/>
  <c r="C15" i="8"/>
  <c r="G15" i="8" s="1"/>
  <c r="K15" i="8" s="1"/>
  <c r="O15" i="8" s="1"/>
  <c r="S15" i="8" s="1"/>
  <c r="W15" i="8" s="1"/>
  <c r="D15" i="8"/>
  <c r="E15" i="8"/>
  <c r="I15" i="8" s="1"/>
  <c r="H15" i="8"/>
  <c r="L15" i="8" s="1"/>
  <c r="W17" i="2" s="1"/>
  <c r="M15" i="8"/>
  <c r="X17" i="2" s="1"/>
  <c r="P15" i="8"/>
  <c r="AI17" i="2" s="1"/>
  <c r="Q15" i="8"/>
  <c r="AH17" i="2" s="1"/>
  <c r="T15" i="8"/>
  <c r="AS17" i="2" s="1"/>
  <c r="U15" i="8"/>
  <c r="AR17" i="2" s="1"/>
  <c r="X15" i="8"/>
  <c r="BC17" i="2" s="1"/>
  <c r="Y15" i="8"/>
  <c r="BD17" i="2" s="1"/>
  <c r="AB15" i="8"/>
  <c r="BM17" i="2" s="1"/>
  <c r="AC15" i="8"/>
  <c r="BN17" i="2" s="1"/>
  <c r="AF15" i="8"/>
  <c r="BU17" i="2" s="1"/>
  <c r="AG15" i="8"/>
  <c r="BX17" i="2" s="1"/>
  <c r="AJ15" i="8"/>
  <c r="CE17" i="2" s="1"/>
  <c r="AK15" i="8"/>
  <c r="CH17" i="2" s="1"/>
  <c r="AN15" i="8"/>
  <c r="CO17" i="2" s="1"/>
  <c r="AO15" i="8"/>
  <c r="CP17" i="2" s="1"/>
  <c r="AR15" i="8"/>
  <c r="CY17" i="2" s="1"/>
  <c r="AS15" i="8"/>
  <c r="CZ17" i="2" s="1"/>
  <c r="AV15" i="8"/>
  <c r="DK17" i="2" s="1"/>
  <c r="AW15" i="8"/>
  <c r="DJ17" i="2" s="1"/>
  <c r="B16" i="8"/>
  <c r="C16" i="8"/>
  <c r="G18" i="2" s="1"/>
  <c r="J18" i="2" s="1"/>
  <c r="D16" i="8"/>
  <c r="C18" i="2" s="1"/>
  <c r="E16" i="8"/>
  <c r="D18" i="2" s="1"/>
  <c r="F16" i="8"/>
  <c r="G16" i="8"/>
  <c r="R18" i="2" s="1"/>
  <c r="H16" i="8"/>
  <c r="O18" i="2" s="1"/>
  <c r="I16" i="8"/>
  <c r="N18" i="2" s="1"/>
  <c r="J16" i="8"/>
  <c r="K16" i="8"/>
  <c r="AB18" i="2" s="1"/>
  <c r="L16" i="8"/>
  <c r="Y18" i="2" s="1"/>
  <c r="M16" i="8"/>
  <c r="X18" i="2" s="1"/>
  <c r="N16" i="8"/>
  <c r="O16" i="8"/>
  <c r="AF18" i="2" s="1"/>
  <c r="AM18" i="2" s="1"/>
  <c r="P16" i="8"/>
  <c r="AI18" i="2" s="1"/>
  <c r="Q16" i="8"/>
  <c r="AJ18" i="2" s="1"/>
  <c r="R16" i="8"/>
  <c r="S16" i="8"/>
  <c r="AP18" i="2" s="1"/>
  <c r="AW18" i="2" s="1"/>
  <c r="T16" i="8"/>
  <c r="AS18" i="2" s="1"/>
  <c r="U16" i="8"/>
  <c r="AT18" i="2" s="1"/>
  <c r="V16" i="8"/>
  <c r="W16" i="8"/>
  <c r="AZ18" i="2" s="1"/>
  <c r="BG18" i="2" s="1"/>
  <c r="X16" i="8"/>
  <c r="BA18" i="2" s="1"/>
  <c r="Y16" i="8"/>
  <c r="BD18" i="2" s="1"/>
  <c r="Z16" i="8"/>
  <c r="AA16" i="8"/>
  <c r="BJ18" i="2" s="1"/>
  <c r="BQ18" i="2" s="1"/>
  <c r="AB16" i="8"/>
  <c r="BK18" i="2" s="1"/>
  <c r="AC16" i="8"/>
  <c r="BN18" i="2" s="1"/>
  <c r="AD16" i="8"/>
  <c r="AE16" i="8"/>
  <c r="BY18" i="2" s="1"/>
  <c r="CB18" i="2" s="1"/>
  <c r="AF16" i="8"/>
  <c r="BU18" i="2" s="1"/>
  <c r="AG16" i="8"/>
  <c r="BV18" i="2" s="1"/>
  <c r="AH16" i="8"/>
  <c r="AI16" i="8"/>
  <c r="CI18" i="2" s="1"/>
  <c r="CL18" i="2" s="1"/>
  <c r="AJ16" i="8"/>
  <c r="CE18" i="2" s="1"/>
  <c r="AK16" i="8"/>
  <c r="CF18" i="2" s="1"/>
  <c r="AL16" i="8"/>
  <c r="AM16" i="8"/>
  <c r="CT18" i="2" s="1"/>
  <c r="AN16" i="8"/>
  <c r="CQ18" i="2" s="1"/>
  <c r="AO16" i="8"/>
  <c r="CP18" i="2" s="1"/>
  <c r="AP16" i="8"/>
  <c r="AQ16" i="8"/>
  <c r="DD18" i="2" s="1"/>
  <c r="AR16" i="8"/>
  <c r="DA18" i="2" s="1"/>
  <c r="AS16" i="8"/>
  <c r="CZ18" i="2" s="1"/>
  <c r="AT16" i="8"/>
  <c r="AU16" i="8"/>
  <c r="DH18" i="2" s="1"/>
  <c r="DO18" i="2" s="1"/>
  <c r="AV16" i="8"/>
  <c r="DK18" i="2" s="1"/>
  <c r="AW16" i="8"/>
  <c r="DL18" i="2" s="1"/>
  <c r="AW79" i="8"/>
  <c r="AV79" i="8"/>
  <c r="AU79" i="8"/>
  <c r="DN81" i="2" s="1"/>
  <c r="AT79" i="8"/>
  <c r="AS79" i="8"/>
  <c r="AR79" i="8"/>
  <c r="AQ79" i="8"/>
  <c r="DC81" i="2" s="1"/>
  <c r="DF81" i="2" s="1"/>
  <c r="AP79" i="8"/>
  <c r="AO79" i="8"/>
  <c r="AN79" i="8"/>
  <c r="AM79" i="8"/>
  <c r="CN81" i="2" s="1"/>
  <c r="CU81" i="2" s="1"/>
  <c r="AL79" i="8"/>
  <c r="AK79" i="8"/>
  <c r="AJ79" i="8"/>
  <c r="AI79" i="8"/>
  <c r="CJ81" i="2" s="1"/>
  <c r="AH79" i="8"/>
  <c r="AG79" i="8"/>
  <c r="AF79" i="8"/>
  <c r="AE79" i="8"/>
  <c r="BZ81" i="2" s="1"/>
  <c r="AD79" i="8"/>
  <c r="AC79" i="8"/>
  <c r="AB79" i="8"/>
  <c r="AA79" i="8"/>
  <c r="BP81" i="2" s="1"/>
  <c r="Z79" i="8"/>
  <c r="Y79" i="8"/>
  <c r="X79" i="8"/>
  <c r="W79" i="8"/>
  <c r="BF81" i="2" s="1"/>
  <c r="V79" i="8"/>
  <c r="U79" i="8"/>
  <c r="T79" i="8"/>
  <c r="S79" i="8"/>
  <c r="AU81" i="2" s="1"/>
  <c r="AX81" i="2" s="1"/>
  <c r="R79" i="8"/>
  <c r="Q79" i="8"/>
  <c r="P79" i="8"/>
  <c r="O79" i="8"/>
  <c r="AK81" i="2" s="1"/>
  <c r="AN81" i="2" s="1"/>
  <c r="N79" i="8"/>
  <c r="M79" i="8"/>
  <c r="L79" i="8"/>
  <c r="K79" i="8"/>
  <c r="V81" i="2" s="1"/>
  <c r="AC81" i="2" s="1"/>
  <c r="J79" i="8"/>
  <c r="E79" i="8"/>
  <c r="I79" i="8" s="1"/>
  <c r="D79" i="8"/>
  <c r="H79" i="8" s="1"/>
  <c r="C79" i="8"/>
  <c r="B79" i="8"/>
  <c r="F79" i="8" s="1"/>
  <c r="A79" i="8"/>
  <c r="AW78" i="8"/>
  <c r="AV78" i="8"/>
  <c r="AU78" i="8"/>
  <c r="DN80" i="2" s="1"/>
  <c r="AT78" i="8"/>
  <c r="AS78" i="8"/>
  <c r="AR78" i="8"/>
  <c r="AQ78" i="8"/>
  <c r="DC80" i="2" s="1"/>
  <c r="DF80" i="2" s="1"/>
  <c r="AP78" i="8"/>
  <c r="AO78" i="8"/>
  <c r="AN78" i="8"/>
  <c r="AM78" i="8"/>
  <c r="CS80" i="2" s="1"/>
  <c r="CV80" i="2" s="1"/>
  <c r="AL78" i="8"/>
  <c r="AK78" i="8"/>
  <c r="AJ78" i="8"/>
  <c r="AI78" i="8"/>
  <c r="CD80" i="2" s="1"/>
  <c r="CK80" i="2" s="1"/>
  <c r="AH78" i="8"/>
  <c r="AG78" i="8"/>
  <c r="AF78" i="8"/>
  <c r="AE78" i="8"/>
  <c r="BT80" i="2" s="1"/>
  <c r="CA80" i="2" s="1"/>
  <c r="AD78" i="8"/>
  <c r="AC78" i="8"/>
  <c r="AB78" i="8"/>
  <c r="AA78" i="8"/>
  <c r="BJ80" i="2" s="1"/>
  <c r="BQ80" i="2" s="1"/>
  <c r="Z78" i="8"/>
  <c r="Y78" i="8"/>
  <c r="X78" i="8"/>
  <c r="W78" i="8"/>
  <c r="AZ80" i="2" s="1"/>
  <c r="BG80" i="2" s="1"/>
  <c r="V78" i="8"/>
  <c r="U78" i="8"/>
  <c r="T78" i="8"/>
  <c r="S78" i="8"/>
  <c r="AP80" i="2" s="1"/>
  <c r="AW80" i="2" s="1"/>
  <c r="R78" i="8"/>
  <c r="Q78" i="8"/>
  <c r="P78" i="8"/>
  <c r="O78" i="8"/>
  <c r="AK80" i="2" s="1"/>
  <c r="AN80" i="2" s="1"/>
  <c r="N78" i="8"/>
  <c r="M78" i="8"/>
  <c r="L78" i="8"/>
  <c r="K78" i="8"/>
  <c r="AB80" i="2" s="1"/>
  <c r="J78" i="8"/>
  <c r="E78" i="8"/>
  <c r="I78" i="8" s="1"/>
  <c r="D78" i="8"/>
  <c r="H78" i="8" s="1"/>
  <c r="C78" i="8"/>
  <c r="B78" i="8"/>
  <c r="F78" i="8" s="1"/>
  <c r="A78" i="8"/>
  <c r="AW77" i="8"/>
  <c r="AV77" i="8"/>
  <c r="AU77" i="8"/>
  <c r="DH79" i="2" s="1"/>
  <c r="DO79" i="2" s="1"/>
  <c r="AT77" i="8"/>
  <c r="AS77" i="8"/>
  <c r="AR77" i="8"/>
  <c r="AQ77" i="8"/>
  <c r="CX79" i="2" s="1"/>
  <c r="DE79" i="2" s="1"/>
  <c r="AP77" i="8"/>
  <c r="AO77" i="8"/>
  <c r="AN77" i="8"/>
  <c r="AM77" i="8"/>
  <c r="CN79" i="2" s="1"/>
  <c r="CU79" i="2" s="1"/>
  <c r="AL77" i="8"/>
  <c r="AK77" i="8"/>
  <c r="AJ77" i="8"/>
  <c r="AI77" i="8"/>
  <c r="CD79" i="2" s="1"/>
  <c r="CK79" i="2" s="1"/>
  <c r="AH77" i="8"/>
  <c r="AG77" i="8"/>
  <c r="AF77" i="8"/>
  <c r="AE77" i="8"/>
  <c r="BZ79" i="2" s="1"/>
  <c r="AD77" i="8"/>
  <c r="AC77" i="8"/>
  <c r="AB77" i="8"/>
  <c r="AA77" i="8"/>
  <c r="BP79" i="2" s="1"/>
  <c r="Z77" i="8"/>
  <c r="Y77" i="8"/>
  <c r="X77" i="8"/>
  <c r="W77" i="8"/>
  <c r="BF79" i="2" s="1"/>
  <c r="V77" i="8"/>
  <c r="U77" i="8"/>
  <c r="T77" i="8"/>
  <c r="S77" i="8"/>
  <c r="AV79" i="2" s="1"/>
  <c r="R77" i="8"/>
  <c r="Q77" i="8"/>
  <c r="P77" i="8"/>
  <c r="O77" i="8"/>
  <c r="AL79" i="2" s="1"/>
  <c r="N77" i="8"/>
  <c r="M77" i="8"/>
  <c r="L77" i="8"/>
  <c r="K77" i="8"/>
  <c r="AB79" i="2" s="1"/>
  <c r="J77" i="8"/>
  <c r="E77" i="8"/>
  <c r="I77" i="8" s="1"/>
  <c r="D77" i="8"/>
  <c r="H77" i="8" s="1"/>
  <c r="C77" i="8"/>
  <c r="G77" i="8" s="1"/>
  <c r="B77" i="8"/>
  <c r="F77" i="8" s="1"/>
  <c r="A77" i="8"/>
  <c r="AW76" i="8"/>
  <c r="AV76" i="8"/>
  <c r="AU76" i="8"/>
  <c r="DM78" i="2" s="1"/>
  <c r="DP78" i="2" s="1"/>
  <c r="AT76" i="8"/>
  <c r="AS76" i="8"/>
  <c r="AR76" i="8"/>
  <c r="AQ76" i="8"/>
  <c r="DD78" i="2" s="1"/>
  <c r="AP76" i="8"/>
  <c r="AO76" i="8"/>
  <c r="AN76" i="8"/>
  <c r="AM76" i="8"/>
  <c r="CT78" i="2" s="1"/>
  <c r="AL76" i="8"/>
  <c r="AK76" i="8"/>
  <c r="AJ76" i="8"/>
  <c r="AI76" i="8"/>
  <c r="CJ78" i="2" s="1"/>
  <c r="AH76" i="8"/>
  <c r="AG76" i="8"/>
  <c r="AF76" i="8"/>
  <c r="AE76" i="8"/>
  <c r="BY78" i="2" s="1"/>
  <c r="CB78" i="2" s="1"/>
  <c r="AD76" i="8"/>
  <c r="AC76" i="8"/>
  <c r="AB76" i="8"/>
  <c r="AA76" i="8"/>
  <c r="BO78" i="2" s="1"/>
  <c r="BR78" i="2" s="1"/>
  <c r="Z76" i="8"/>
  <c r="Y76" i="8"/>
  <c r="X76" i="8"/>
  <c r="W76" i="8"/>
  <c r="AZ78" i="2" s="1"/>
  <c r="BG78" i="2" s="1"/>
  <c r="V76" i="8"/>
  <c r="U76" i="8"/>
  <c r="T76" i="8"/>
  <c r="S76" i="8"/>
  <c r="AP78" i="2" s="1"/>
  <c r="AW78" i="2" s="1"/>
  <c r="R76" i="8"/>
  <c r="Q76" i="8"/>
  <c r="P76" i="8"/>
  <c r="O76" i="8"/>
  <c r="AL78" i="2" s="1"/>
  <c r="N76" i="8"/>
  <c r="M76" i="8"/>
  <c r="L76" i="8"/>
  <c r="K76" i="8"/>
  <c r="AB78" i="2" s="1"/>
  <c r="J76" i="8"/>
  <c r="E76" i="8"/>
  <c r="I76" i="8" s="1"/>
  <c r="D76" i="8"/>
  <c r="H76" i="8" s="1"/>
  <c r="C76" i="8"/>
  <c r="B76" i="8"/>
  <c r="F76" i="8" s="1"/>
  <c r="A76" i="8"/>
  <c r="AW75" i="8"/>
  <c r="AV75" i="8"/>
  <c r="AU75" i="8"/>
  <c r="DN77" i="2" s="1"/>
  <c r="AT75" i="8"/>
  <c r="AS75" i="8"/>
  <c r="AR75" i="8"/>
  <c r="AQ75" i="8"/>
  <c r="DD77" i="2" s="1"/>
  <c r="AP75" i="8"/>
  <c r="AO75" i="8"/>
  <c r="AN75" i="8"/>
  <c r="AM75" i="8"/>
  <c r="CS77" i="2" s="1"/>
  <c r="CV77" i="2" s="1"/>
  <c r="AL75" i="8"/>
  <c r="AK75" i="8"/>
  <c r="AJ75" i="8"/>
  <c r="AI75" i="8"/>
  <c r="CD77" i="2" s="1"/>
  <c r="CK77" i="2" s="1"/>
  <c r="AH75" i="8"/>
  <c r="AG75" i="8"/>
  <c r="AF75" i="8"/>
  <c r="AE75" i="8"/>
  <c r="BZ77" i="2" s="1"/>
  <c r="AD75" i="8"/>
  <c r="AC75" i="8"/>
  <c r="AB75" i="8"/>
  <c r="AA75" i="8"/>
  <c r="BP77" i="2" s="1"/>
  <c r="Z75" i="8"/>
  <c r="Y75" i="8"/>
  <c r="X75" i="8"/>
  <c r="W75" i="8"/>
  <c r="BE77" i="2" s="1"/>
  <c r="BH77" i="2" s="1"/>
  <c r="V75" i="8"/>
  <c r="U75" i="8"/>
  <c r="T75" i="8"/>
  <c r="S75" i="8"/>
  <c r="AP77" i="2" s="1"/>
  <c r="AW77" i="2" s="1"/>
  <c r="R75" i="8"/>
  <c r="Q75" i="8"/>
  <c r="P75" i="8"/>
  <c r="O75" i="8"/>
  <c r="AF77" i="2" s="1"/>
  <c r="AM77" i="2" s="1"/>
  <c r="N75" i="8"/>
  <c r="M75" i="8"/>
  <c r="L75" i="8"/>
  <c r="K75" i="8"/>
  <c r="AB77" i="2" s="1"/>
  <c r="J75" i="8"/>
  <c r="E75" i="8"/>
  <c r="I75" i="8" s="1"/>
  <c r="D75" i="8"/>
  <c r="H75" i="8" s="1"/>
  <c r="C75" i="8"/>
  <c r="B75" i="8"/>
  <c r="F75" i="8" s="1"/>
  <c r="A75" i="8"/>
  <c r="AW74" i="8"/>
  <c r="AV74" i="8"/>
  <c r="AU74" i="8"/>
  <c r="DH76" i="2" s="1"/>
  <c r="DO76" i="2" s="1"/>
  <c r="AT74" i="8"/>
  <c r="AS74" i="8"/>
  <c r="AR74" i="8"/>
  <c r="AQ74" i="8"/>
  <c r="DD76" i="2" s="1"/>
  <c r="AP74" i="8"/>
  <c r="AO74" i="8"/>
  <c r="AN74" i="8"/>
  <c r="AM74" i="8"/>
  <c r="CT76" i="2" s="1"/>
  <c r="AL74" i="8"/>
  <c r="AK74" i="8"/>
  <c r="AJ74" i="8"/>
  <c r="AI74" i="8"/>
  <c r="CJ76" i="2" s="1"/>
  <c r="AH74" i="8"/>
  <c r="AG74" i="8"/>
  <c r="AF74" i="8"/>
  <c r="AE74" i="8"/>
  <c r="BZ76" i="2" s="1"/>
  <c r="AD74" i="8"/>
  <c r="AC74" i="8"/>
  <c r="AB74" i="8"/>
  <c r="AA74" i="8"/>
  <c r="BP76" i="2" s="1"/>
  <c r="Z74" i="8"/>
  <c r="Y74" i="8"/>
  <c r="X74" i="8"/>
  <c r="W74" i="8"/>
  <c r="BF76" i="2" s="1"/>
  <c r="V74" i="8"/>
  <c r="U74" i="8"/>
  <c r="T74" i="8"/>
  <c r="S74" i="8"/>
  <c r="AV76" i="2" s="1"/>
  <c r="R74" i="8"/>
  <c r="Q74" i="8"/>
  <c r="P74" i="8"/>
  <c r="O74" i="8"/>
  <c r="AL76" i="2" s="1"/>
  <c r="N74" i="8"/>
  <c r="M74" i="8"/>
  <c r="Z76" i="2" s="1"/>
  <c r="L74" i="8"/>
  <c r="K74" i="8"/>
  <c r="AB76" i="2" s="1"/>
  <c r="J74" i="8"/>
  <c r="E74" i="8"/>
  <c r="I74" i="8" s="1"/>
  <c r="D74" i="8"/>
  <c r="H74" i="8" s="1"/>
  <c r="C74" i="8"/>
  <c r="B74" i="8"/>
  <c r="F74" i="8" s="1"/>
  <c r="A74" i="8"/>
  <c r="AW73" i="8"/>
  <c r="AV73" i="8"/>
  <c r="DK75" i="2" s="1"/>
  <c r="AU73" i="8"/>
  <c r="DN75" i="2" s="1"/>
  <c r="AT73" i="8"/>
  <c r="AS73" i="8"/>
  <c r="DB75" i="2" s="1"/>
  <c r="AR73" i="8"/>
  <c r="AQ73" i="8"/>
  <c r="DD75" i="2" s="1"/>
  <c r="AP73" i="8"/>
  <c r="AO73" i="8"/>
  <c r="CR75" i="2" s="1"/>
  <c r="AN73" i="8"/>
  <c r="CO75" i="2" s="1"/>
  <c r="AM73" i="8"/>
  <c r="CT75" i="2" s="1"/>
  <c r="AL73" i="8"/>
  <c r="AK73" i="8"/>
  <c r="CH75" i="2" s="1"/>
  <c r="AJ73" i="8"/>
  <c r="CE75" i="2" s="1"/>
  <c r="AI73" i="8"/>
  <c r="CJ75" i="2" s="1"/>
  <c r="AH73" i="8"/>
  <c r="AG73" i="8"/>
  <c r="BX75" i="2" s="1"/>
  <c r="AF73" i="8"/>
  <c r="BW75" i="2" s="1"/>
  <c r="AE73" i="8"/>
  <c r="BZ75" i="2" s="1"/>
  <c r="AD73" i="8"/>
  <c r="AC73" i="8"/>
  <c r="BN75" i="2" s="1"/>
  <c r="AB73" i="8"/>
  <c r="BM75" i="2" s="1"/>
  <c r="AA73" i="8"/>
  <c r="BP75" i="2" s="1"/>
  <c r="Z73" i="8"/>
  <c r="Y73" i="8"/>
  <c r="BD75" i="2" s="1"/>
  <c r="X73" i="8"/>
  <c r="BC75" i="2" s="1"/>
  <c r="W73" i="8"/>
  <c r="BF75" i="2" s="1"/>
  <c r="V73" i="8"/>
  <c r="U73" i="8"/>
  <c r="AT75" i="2" s="1"/>
  <c r="T73" i="8"/>
  <c r="AS75" i="2" s="1"/>
  <c r="S73" i="8"/>
  <c r="AV75" i="2" s="1"/>
  <c r="R73" i="8"/>
  <c r="Q73" i="8"/>
  <c r="AJ75" i="2" s="1"/>
  <c r="P73" i="8"/>
  <c r="AG75" i="2" s="1"/>
  <c r="O73" i="8"/>
  <c r="AL75" i="2" s="1"/>
  <c r="N73" i="8"/>
  <c r="M73" i="8"/>
  <c r="X75" i="2" s="1"/>
  <c r="L73" i="8"/>
  <c r="K73" i="8"/>
  <c r="AB75" i="2" s="1"/>
  <c r="J73" i="8"/>
  <c r="E73" i="8"/>
  <c r="D73" i="8"/>
  <c r="C73" i="8"/>
  <c r="G73" i="8" s="1"/>
  <c r="B73" i="8"/>
  <c r="F73" i="8" s="1"/>
  <c r="A73" i="8"/>
  <c r="A72" i="8"/>
  <c r="AW68" i="8"/>
  <c r="AV68" i="8"/>
  <c r="AU68" i="8"/>
  <c r="DN70" i="2" s="1"/>
  <c r="AT68" i="8"/>
  <c r="AS68" i="8"/>
  <c r="AR68" i="8"/>
  <c r="AQ68" i="8"/>
  <c r="CX70" i="2" s="1"/>
  <c r="DE70" i="2" s="1"/>
  <c r="AP68" i="8"/>
  <c r="AO68" i="8"/>
  <c r="AN68" i="8"/>
  <c r="AM68" i="8"/>
  <c r="CT70" i="2" s="1"/>
  <c r="AL68" i="8"/>
  <c r="AK68" i="8"/>
  <c r="AJ68" i="8"/>
  <c r="AI68" i="8"/>
  <c r="CJ70" i="2" s="1"/>
  <c r="AH68" i="8"/>
  <c r="AG68" i="8"/>
  <c r="AF68" i="8"/>
  <c r="AE68" i="8"/>
  <c r="BZ70" i="2" s="1"/>
  <c r="AD68" i="8"/>
  <c r="AC68" i="8"/>
  <c r="AB68" i="8"/>
  <c r="AA68" i="8"/>
  <c r="BO70" i="2" s="1"/>
  <c r="BR70" i="2" s="1"/>
  <c r="Z68" i="8"/>
  <c r="Y68" i="8"/>
  <c r="X68" i="8"/>
  <c r="W68" i="8"/>
  <c r="AZ70" i="2" s="1"/>
  <c r="BG70" i="2" s="1"/>
  <c r="V68" i="8"/>
  <c r="U68" i="8"/>
  <c r="T68" i="8"/>
  <c r="S68" i="8"/>
  <c r="AV70" i="2" s="1"/>
  <c r="R68" i="8"/>
  <c r="Q68" i="8"/>
  <c r="P68" i="8"/>
  <c r="O68" i="8"/>
  <c r="AL70" i="2" s="1"/>
  <c r="N68" i="8"/>
  <c r="M68" i="8"/>
  <c r="L68" i="8"/>
  <c r="K68" i="8"/>
  <c r="AA70" i="2" s="1"/>
  <c r="AD70" i="2" s="1"/>
  <c r="J68" i="8"/>
  <c r="E68" i="8"/>
  <c r="I68" i="8" s="1"/>
  <c r="D68" i="8"/>
  <c r="H68" i="8" s="1"/>
  <c r="C68" i="8"/>
  <c r="B68" i="8"/>
  <c r="F68" i="8" s="1"/>
  <c r="A68" i="8"/>
  <c r="AW67" i="8"/>
  <c r="AV67" i="8"/>
  <c r="AU67" i="8"/>
  <c r="DN69" i="2" s="1"/>
  <c r="AT67" i="8"/>
  <c r="AS67" i="8"/>
  <c r="AR67" i="8"/>
  <c r="AQ67" i="8"/>
  <c r="DD69" i="2" s="1"/>
  <c r="AP67" i="8"/>
  <c r="AO67" i="8"/>
  <c r="AN67" i="8"/>
  <c r="AM67" i="8"/>
  <c r="CT69" i="2" s="1"/>
  <c r="AL67" i="8"/>
  <c r="AK67" i="8"/>
  <c r="AJ67" i="8"/>
  <c r="AI67" i="8"/>
  <c r="CI69" i="2" s="1"/>
  <c r="CL69" i="2" s="1"/>
  <c r="AH67" i="8"/>
  <c r="AG67" i="8"/>
  <c r="AF67" i="8"/>
  <c r="AE67" i="8"/>
  <c r="BT69" i="2" s="1"/>
  <c r="CA69" i="2" s="1"/>
  <c r="AD67" i="8"/>
  <c r="AC67" i="8"/>
  <c r="AB67" i="8"/>
  <c r="AA67" i="8"/>
  <c r="BP69" i="2" s="1"/>
  <c r="Z67" i="8"/>
  <c r="Y67" i="8"/>
  <c r="X67" i="8"/>
  <c r="W67" i="8"/>
  <c r="BF69" i="2" s="1"/>
  <c r="V67" i="8"/>
  <c r="U67" i="8"/>
  <c r="T67" i="8"/>
  <c r="S67" i="8"/>
  <c r="AV69" i="2" s="1"/>
  <c r="R67" i="8"/>
  <c r="Q67" i="8"/>
  <c r="P67" i="8"/>
  <c r="O67" i="8"/>
  <c r="AL69" i="2" s="1"/>
  <c r="N67" i="8"/>
  <c r="M67" i="8"/>
  <c r="L67" i="8"/>
  <c r="K67" i="8"/>
  <c r="AA69" i="2" s="1"/>
  <c r="AD69" i="2" s="1"/>
  <c r="J67" i="8"/>
  <c r="E67" i="8"/>
  <c r="I67" i="8" s="1"/>
  <c r="D67" i="8"/>
  <c r="H67" i="8" s="1"/>
  <c r="C67" i="8"/>
  <c r="G67" i="8" s="1"/>
  <c r="B67" i="8"/>
  <c r="F67" i="8" s="1"/>
  <c r="A67" i="8"/>
  <c r="AW66" i="8"/>
  <c r="AV66" i="8"/>
  <c r="AU66" i="8"/>
  <c r="DM68" i="2" s="1"/>
  <c r="DP68" i="2" s="1"/>
  <c r="AT66" i="8"/>
  <c r="AS66" i="8"/>
  <c r="AR66" i="8"/>
  <c r="AQ66" i="8"/>
  <c r="DD68" i="2" s="1"/>
  <c r="AP66" i="8"/>
  <c r="AO66" i="8"/>
  <c r="AN66" i="8"/>
  <c r="AM66" i="8"/>
  <c r="CS68" i="2" s="1"/>
  <c r="CV68" i="2" s="1"/>
  <c r="AL66" i="8"/>
  <c r="AK66" i="8"/>
  <c r="AJ66" i="8"/>
  <c r="AI66" i="8"/>
  <c r="CD68" i="2" s="1"/>
  <c r="CK68" i="2" s="1"/>
  <c r="AH66" i="8"/>
  <c r="AG66" i="8"/>
  <c r="AF66" i="8"/>
  <c r="AE66" i="8"/>
  <c r="BY68" i="2" s="1"/>
  <c r="CB68" i="2" s="1"/>
  <c r="AD66" i="8"/>
  <c r="AC66" i="8"/>
  <c r="AB66" i="8"/>
  <c r="AA66" i="8"/>
  <c r="BP68" i="2" s="1"/>
  <c r="Z66" i="8"/>
  <c r="Y66" i="8"/>
  <c r="X66" i="8"/>
  <c r="W66" i="8"/>
  <c r="BE68" i="2" s="1"/>
  <c r="BH68" i="2" s="1"/>
  <c r="V66" i="8"/>
  <c r="U66" i="8"/>
  <c r="T66" i="8"/>
  <c r="S66" i="8"/>
  <c r="AP68" i="2" s="1"/>
  <c r="AW68" i="2" s="1"/>
  <c r="R66" i="8"/>
  <c r="Q66" i="8"/>
  <c r="P66" i="8"/>
  <c r="O66" i="8"/>
  <c r="AK68" i="2" s="1"/>
  <c r="AN68" i="2" s="1"/>
  <c r="N66" i="8"/>
  <c r="M66" i="8"/>
  <c r="L66" i="8"/>
  <c r="K66" i="8"/>
  <c r="AB68" i="2" s="1"/>
  <c r="J66" i="8"/>
  <c r="E66" i="8"/>
  <c r="I66" i="8" s="1"/>
  <c r="D66" i="8"/>
  <c r="H66" i="8" s="1"/>
  <c r="C66" i="8"/>
  <c r="G66" i="8" s="1"/>
  <c r="B66" i="8"/>
  <c r="F66" i="8" s="1"/>
  <c r="A66" i="8"/>
  <c r="AW65" i="8"/>
  <c r="AV65" i="8"/>
  <c r="AU65" i="8"/>
  <c r="DM67" i="2" s="1"/>
  <c r="DP67" i="2" s="1"/>
  <c r="AT65" i="8"/>
  <c r="AS65" i="8"/>
  <c r="AR65" i="8"/>
  <c r="AQ65" i="8"/>
  <c r="DC67" i="2" s="1"/>
  <c r="DF67" i="2" s="1"/>
  <c r="AP65" i="8"/>
  <c r="AO65" i="8"/>
  <c r="AN65" i="8"/>
  <c r="AM65" i="8"/>
  <c r="CN67" i="2" s="1"/>
  <c r="CU67" i="2" s="1"/>
  <c r="AL65" i="8"/>
  <c r="AK65" i="8"/>
  <c r="AJ65" i="8"/>
  <c r="AI65" i="8"/>
  <c r="CD67" i="2" s="1"/>
  <c r="CK67" i="2" s="1"/>
  <c r="AH65" i="8"/>
  <c r="AG65" i="8"/>
  <c r="AF65" i="8"/>
  <c r="AE65" i="8"/>
  <c r="BZ67" i="2" s="1"/>
  <c r="AD65" i="8"/>
  <c r="AC65" i="8"/>
  <c r="AB65" i="8"/>
  <c r="AA65" i="8"/>
  <c r="BP67" i="2" s="1"/>
  <c r="Z65" i="8"/>
  <c r="Y65" i="8"/>
  <c r="X65" i="8"/>
  <c r="W65" i="8"/>
  <c r="BF67" i="2" s="1"/>
  <c r="V65" i="8"/>
  <c r="U65" i="8"/>
  <c r="T65" i="8"/>
  <c r="S65" i="8"/>
  <c r="AV67" i="2" s="1"/>
  <c r="R65" i="8"/>
  <c r="Q65" i="8"/>
  <c r="P65" i="8"/>
  <c r="O65" i="8"/>
  <c r="AK67" i="2" s="1"/>
  <c r="AN67" i="2" s="1"/>
  <c r="N65" i="8"/>
  <c r="M65" i="8"/>
  <c r="L65" i="8"/>
  <c r="K65" i="8"/>
  <c r="V67" i="2" s="1"/>
  <c r="AC67" i="2" s="1"/>
  <c r="J65" i="8"/>
  <c r="E65" i="8"/>
  <c r="I65" i="8" s="1"/>
  <c r="D65" i="8"/>
  <c r="H65" i="8" s="1"/>
  <c r="C65" i="8"/>
  <c r="B65" i="8"/>
  <c r="F65" i="8" s="1"/>
  <c r="A65" i="8"/>
  <c r="AW64" i="8"/>
  <c r="AV64" i="8"/>
  <c r="AU64" i="8"/>
  <c r="DN66" i="2" s="1"/>
  <c r="AT64" i="8"/>
  <c r="AS64" i="8"/>
  <c r="AR64" i="8"/>
  <c r="AQ64" i="8"/>
  <c r="DD66" i="2" s="1"/>
  <c r="AP64" i="8"/>
  <c r="AO64" i="8"/>
  <c r="AN64" i="8"/>
  <c r="AM64" i="8"/>
  <c r="CS66" i="2" s="1"/>
  <c r="CV66" i="2" s="1"/>
  <c r="AL64" i="8"/>
  <c r="AK64" i="8"/>
  <c r="AJ64" i="8"/>
  <c r="AI64" i="8"/>
  <c r="CD66" i="2" s="1"/>
  <c r="CK66" i="2" s="1"/>
  <c r="AH64" i="8"/>
  <c r="AG64" i="8"/>
  <c r="AF64" i="8"/>
  <c r="AE64" i="8"/>
  <c r="BZ66" i="2" s="1"/>
  <c r="AD64" i="8"/>
  <c r="AC64" i="8"/>
  <c r="AB64" i="8"/>
  <c r="AA64" i="8"/>
  <c r="BP66" i="2" s="1"/>
  <c r="Z64" i="8"/>
  <c r="Y64" i="8"/>
  <c r="X64" i="8"/>
  <c r="W64" i="8"/>
  <c r="BE66" i="2" s="1"/>
  <c r="BH66" i="2" s="1"/>
  <c r="V64" i="8"/>
  <c r="U64" i="8"/>
  <c r="T64" i="8"/>
  <c r="S64" i="8"/>
  <c r="AP66" i="2" s="1"/>
  <c r="AW66" i="2" s="1"/>
  <c r="R64" i="8"/>
  <c r="Q64" i="8"/>
  <c r="P64" i="8"/>
  <c r="O64" i="8"/>
  <c r="AL66" i="2" s="1"/>
  <c r="N64" i="8"/>
  <c r="M64" i="8"/>
  <c r="L64" i="8"/>
  <c r="K64" i="8"/>
  <c r="AB66" i="2" s="1"/>
  <c r="J64" i="8"/>
  <c r="E64" i="8"/>
  <c r="I64" i="8" s="1"/>
  <c r="D64" i="8"/>
  <c r="H64" i="8" s="1"/>
  <c r="C64" i="8"/>
  <c r="B64" i="8"/>
  <c r="F64" i="8" s="1"/>
  <c r="A64" i="8"/>
  <c r="AW63" i="8"/>
  <c r="AV63" i="8"/>
  <c r="AU63" i="8"/>
  <c r="DH65" i="2" s="1"/>
  <c r="DO65" i="2" s="1"/>
  <c r="AT63" i="8"/>
  <c r="AS63" i="8"/>
  <c r="AR63" i="8"/>
  <c r="AQ63" i="8"/>
  <c r="DD65" i="2" s="1"/>
  <c r="AP63" i="8"/>
  <c r="AO63" i="8"/>
  <c r="AN63" i="8"/>
  <c r="AM63" i="8"/>
  <c r="CT65" i="2" s="1"/>
  <c r="AL63" i="8"/>
  <c r="AK63" i="8"/>
  <c r="AJ63" i="8"/>
  <c r="AI63" i="8"/>
  <c r="CI65" i="2" s="1"/>
  <c r="CL65" i="2" s="1"/>
  <c r="AH63" i="8"/>
  <c r="AG63" i="8"/>
  <c r="AF63" i="8"/>
  <c r="AE63" i="8"/>
  <c r="BT65" i="2" s="1"/>
  <c r="CA65" i="2" s="1"/>
  <c r="AD63" i="8"/>
  <c r="AC63" i="8"/>
  <c r="AB63" i="8"/>
  <c r="AA63" i="8"/>
  <c r="BP65" i="2" s="1"/>
  <c r="Z63" i="8"/>
  <c r="Y63" i="8"/>
  <c r="X63" i="8"/>
  <c r="W63" i="8"/>
  <c r="BF65" i="2" s="1"/>
  <c r="V63" i="8"/>
  <c r="U63" i="8"/>
  <c r="T63" i="8"/>
  <c r="S63" i="8"/>
  <c r="AV65" i="2" s="1"/>
  <c r="R63" i="8"/>
  <c r="Q63" i="8"/>
  <c r="P63" i="8"/>
  <c r="O63" i="8"/>
  <c r="AK65" i="2" s="1"/>
  <c r="AN65" i="2" s="1"/>
  <c r="N63" i="8"/>
  <c r="M63" i="8"/>
  <c r="L63" i="8"/>
  <c r="K63" i="8"/>
  <c r="V65" i="2" s="1"/>
  <c r="AC65" i="2" s="1"/>
  <c r="J63" i="8"/>
  <c r="E63" i="8"/>
  <c r="I63" i="8" s="1"/>
  <c r="D63" i="8"/>
  <c r="H63" i="8" s="1"/>
  <c r="C63" i="8"/>
  <c r="G63" i="8" s="1"/>
  <c r="B63" i="8"/>
  <c r="F63" i="8" s="1"/>
  <c r="A63" i="8"/>
  <c r="AW62" i="8"/>
  <c r="AV62" i="8"/>
  <c r="AU62" i="8"/>
  <c r="DN64" i="2" s="1"/>
  <c r="AT62" i="8"/>
  <c r="AS62" i="8"/>
  <c r="AR62" i="8"/>
  <c r="AQ62" i="8"/>
  <c r="DD64" i="2" s="1"/>
  <c r="AP62" i="8"/>
  <c r="AO62" i="8"/>
  <c r="AN62" i="8"/>
  <c r="AM62" i="8"/>
  <c r="CS64" i="2" s="1"/>
  <c r="CV64" i="2" s="1"/>
  <c r="AL62" i="8"/>
  <c r="AK62" i="8"/>
  <c r="AJ62" i="8"/>
  <c r="AI62" i="8"/>
  <c r="CI64" i="2" s="1"/>
  <c r="CL64" i="2" s="1"/>
  <c r="AH62" i="8"/>
  <c r="AG62" i="8"/>
  <c r="AF62" i="8"/>
  <c r="AE62" i="8"/>
  <c r="BT64" i="2" s="1"/>
  <c r="CA64" i="2" s="1"/>
  <c r="AD62" i="8"/>
  <c r="AC62" i="8"/>
  <c r="AB62" i="8"/>
  <c r="AA62" i="8"/>
  <c r="BO64" i="2" s="1"/>
  <c r="BR64" i="2" s="1"/>
  <c r="Z62" i="8"/>
  <c r="Y62" i="8"/>
  <c r="BD64" i="2" s="1"/>
  <c r="X62" i="8"/>
  <c r="BA64" i="2" s="1"/>
  <c r="W62" i="8"/>
  <c r="BF64" i="2" s="1"/>
  <c r="V62" i="8"/>
  <c r="U62" i="8"/>
  <c r="AR64" i="2" s="1"/>
  <c r="T62" i="8"/>
  <c r="AS64" i="2" s="1"/>
  <c r="S62" i="8"/>
  <c r="AU64" i="2" s="1"/>
  <c r="AX64" i="2" s="1"/>
  <c r="R62" i="8"/>
  <c r="Q62" i="8"/>
  <c r="AH64" i="2" s="1"/>
  <c r="P62" i="8"/>
  <c r="AI64" i="2" s="1"/>
  <c r="O62" i="8"/>
  <c r="AF64" i="2" s="1"/>
  <c r="AM64" i="2" s="1"/>
  <c r="N62" i="8"/>
  <c r="M62" i="8"/>
  <c r="Z64" i="2" s="1"/>
  <c r="L62" i="8"/>
  <c r="Y64" i="2" s="1"/>
  <c r="K62" i="8"/>
  <c r="AB64" i="2" s="1"/>
  <c r="J62" i="8"/>
  <c r="E62" i="8"/>
  <c r="D62" i="8"/>
  <c r="C62" i="8"/>
  <c r="G62" i="8" s="1"/>
  <c r="B62" i="8"/>
  <c r="F62" i="8" s="1"/>
  <c r="A62" i="8"/>
  <c r="A61" i="8"/>
  <c r="A51" i="8"/>
  <c r="A52" i="8"/>
  <c r="A53" i="8"/>
  <c r="A54" i="8"/>
  <c r="A55" i="8"/>
  <c r="A56" i="8"/>
  <c r="A57" i="8"/>
  <c r="A40" i="8"/>
  <c r="A41" i="8"/>
  <c r="A42" i="8"/>
  <c r="A43" i="8"/>
  <c r="A44" i="8"/>
  <c r="A45" i="8"/>
  <c r="A46" i="8"/>
  <c r="A14" i="8"/>
  <c r="A15" i="8"/>
  <c r="A16" i="8"/>
  <c r="S53" i="43" l="1"/>
  <c r="R57" i="43"/>
  <c r="AZ17" i="2"/>
  <c r="BG17" i="2" s="1"/>
  <c r="AA15" i="8"/>
  <c r="AE15" i="8" s="1"/>
  <c r="AI15" i="8" s="1"/>
  <c r="AM15" i="8" s="1"/>
  <c r="AQ15" i="8" s="1"/>
  <c r="AU15" i="8" s="1"/>
  <c r="DN17" i="2" s="1"/>
  <c r="BZ16" i="2"/>
  <c r="BP16" i="2"/>
  <c r="BE16" i="2"/>
  <c r="BH16" i="2" s="1"/>
  <c r="AU16" i="2"/>
  <c r="AX16" i="2" s="1"/>
  <c r="AV17" i="2"/>
  <c r="AL17" i="2"/>
  <c r="AA17" i="2"/>
  <c r="AD17" i="2" s="1"/>
  <c r="AQ14" i="8"/>
  <c r="DC16" i="2" s="1"/>
  <c r="DF16" i="2" s="1"/>
  <c r="R54" i="43"/>
  <c r="R26" i="43"/>
  <c r="R14" i="43"/>
  <c r="R52" i="43"/>
  <c r="R13" i="43"/>
  <c r="R15" i="43"/>
  <c r="T49" i="43"/>
  <c r="AS50" i="44" s="1"/>
  <c r="R25" i="43"/>
  <c r="S16" i="43"/>
  <c r="AP17" i="44" s="1"/>
  <c r="AW17" i="44" s="1"/>
  <c r="R49" i="43"/>
  <c r="S13" i="43"/>
  <c r="S36" i="43"/>
  <c r="AP37" i="44" s="1"/>
  <c r="AW37" i="44" s="1"/>
  <c r="M27" i="2"/>
  <c r="S38" i="43"/>
  <c r="AV39" i="44" s="1"/>
  <c r="B39" i="2"/>
  <c r="I39" i="2" s="1"/>
  <c r="U25" i="43"/>
  <c r="AR26" i="44" s="1"/>
  <c r="U59" i="43"/>
  <c r="AR60" i="44" s="1"/>
  <c r="U56" i="43"/>
  <c r="U82" i="43"/>
  <c r="AT83" i="44" s="1"/>
  <c r="Q17" i="2"/>
  <c r="T17" i="2" s="1"/>
  <c r="T81" i="43"/>
  <c r="E75" i="2"/>
  <c r="M17" i="2"/>
  <c r="C17" i="2"/>
  <c r="O16" i="2"/>
  <c r="E16" i="2"/>
  <c r="S71" i="43"/>
  <c r="AP72" i="44" s="1"/>
  <c r="AW72" i="44" s="1"/>
  <c r="T56" i="43"/>
  <c r="S60" i="43"/>
  <c r="AP61" i="44" s="1"/>
  <c r="AW61" i="44" s="1"/>
  <c r="H70" i="2"/>
  <c r="H77" i="2"/>
  <c r="H81" i="2"/>
  <c r="B17" i="2"/>
  <c r="I17" i="2" s="1"/>
  <c r="L16" i="2"/>
  <c r="S16" i="2" s="1"/>
  <c r="B16" i="2"/>
  <c r="I16" i="2" s="1"/>
  <c r="Q28" i="2"/>
  <c r="T28" i="2" s="1"/>
  <c r="H28" i="2"/>
  <c r="T59" i="43"/>
  <c r="AS60" i="44" s="1"/>
  <c r="T15" i="43"/>
  <c r="S15" i="43"/>
  <c r="U27" i="43"/>
  <c r="AR28" i="44" s="1"/>
  <c r="C27" i="2"/>
  <c r="T16" i="43"/>
  <c r="AS17" i="44" s="1"/>
  <c r="T14" i="43"/>
  <c r="G37" i="8"/>
  <c r="R39" i="2" s="1"/>
  <c r="N17" i="2"/>
  <c r="P16" i="2"/>
  <c r="F16" i="2"/>
  <c r="G27" i="2"/>
  <c r="J27" i="2" s="1"/>
  <c r="P39" i="2"/>
  <c r="U26" i="43"/>
  <c r="AR27" i="44" s="1"/>
  <c r="C38" i="2"/>
  <c r="R65" i="2"/>
  <c r="B76" i="2"/>
  <c r="I76" i="2" s="1"/>
  <c r="B80" i="2"/>
  <c r="I80" i="2" s="1"/>
  <c r="U53" i="43"/>
  <c r="U54" i="43"/>
  <c r="B67" i="2"/>
  <c r="I67" i="2" s="1"/>
  <c r="G25" i="8"/>
  <c r="L27" i="2" s="1"/>
  <c r="S27" i="2" s="1"/>
  <c r="P38" i="2"/>
  <c r="S55" i="43"/>
  <c r="DM40" i="2"/>
  <c r="DP40" i="2" s="1"/>
  <c r="DH40" i="2"/>
  <c r="DO40" i="2" s="1"/>
  <c r="DC40" i="2"/>
  <c r="DF40" i="2" s="1"/>
  <c r="CX40" i="2"/>
  <c r="DE40" i="2" s="1"/>
  <c r="CS40" i="2"/>
  <c r="CV40" i="2" s="1"/>
  <c r="CN40" i="2"/>
  <c r="CU40" i="2" s="1"/>
  <c r="CI40" i="2"/>
  <c r="CL40" i="2" s="1"/>
  <c r="CD40" i="2"/>
  <c r="CK40" i="2" s="1"/>
  <c r="BO40" i="2"/>
  <c r="BR40" i="2" s="1"/>
  <c r="BJ40" i="2"/>
  <c r="BQ40" i="2" s="1"/>
  <c r="BE40" i="2"/>
  <c r="BH40" i="2" s="1"/>
  <c r="AZ40" i="2"/>
  <c r="BG40" i="2" s="1"/>
  <c r="AU40" i="2"/>
  <c r="AX40" i="2" s="1"/>
  <c r="AP40" i="2"/>
  <c r="AW40" i="2" s="1"/>
  <c r="AK40" i="2"/>
  <c r="AN40" i="2" s="1"/>
  <c r="AF40" i="2"/>
  <c r="AM40" i="2" s="1"/>
  <c r="AA40" i="2"/>
  <c r="AD40" i="2" s="1"/>
  <c r="AB40" i="2"/>
  <c r="V40" i="2"/>
  <c r="AC40" i="2" s="1"/>
  <c r="Q40" i="2"/>
  <c r="T40" i="2" s="1"/>
  <c r="R40" i="2"/>
  <c r="L40" i="2"/>
  <c r="S40" i="2" s="1"/>
  <c r="G40" i="2"/>
  <c r="J40" i="2" s="1"/>
  <c r="H40" i="2"/>
  <c r="B40" i="2"/>
  <c r="I40" i="2" s="1"/>
  <c r="DK39" i="2"/>
  <c r="DI39" i="2"/>
  <c r="DA39" i="2"/>
  <c r="CY39" i="2"/>
  <c r="CQ39" i="2"/>
  <c r="CO39" i="2"/>
  <c r="CG39" i="2"/>
  <c r="CE39" i="2"/>
  <c r="BW39" i="2"/>
  <c r="BU39" i="2"/>
  <c r="BM39" i="2"/>
  <c r="BK39" i="2"/>
  <c r="BC39" i="2"/>
  <c r="BA39" i="2"/>
  <c r="AS39" i="2"/>
  <c r="AQ39" i="2"/>
  <c r="AI39" i="2"/>
  <c r="AG39" i="2"/>
  <c r="Y39" i="2"/>
  <c r="W39" i="2"/>
  <c r="O39" i="2"/>
  <c r="M39" i="2"/>
  <c r="E39" i="2"/>
  <c r="C39" i="2"/>
  <c r="DL38" i="2"/>
  <c r="DJ38" i="2"/>
  <c r="DB38" i="2"/>
  <c r="CZ38" i="2"/>
  <c r="CR38" i="2"/>
  <c r="CP38" i="2"/>
  <c r="CH38" i="2"/>
  <c r="CF38" i="2"/>
  <c r="BX38" i="2"/>
  <c r="BV38" i="2"/>
  <c r="BN38" i="2"/>
  <c r="BL38" i="2"/>
  <c r="BD38" i="2"/>
  <c r="BB38" i="2"/>
  <c r="AT38" i="2"/>
  <c r="AR38" i="2"/>
  <c r="AJ38" i="2"/>
  <c r="AH38" i="2"/>
  <c r="D38" i="2"/>
  <c r="F38" i="2"/>
  <c r="DH50" i="2"/>
  <c r="DO50" i="2" s="1"/>
  <c r="DM50" i="2"/>
  <c r="DP50" i="2" s="1"/>
  <c r="DN50" i="2"/>
  <c r="CX50" i="2"/>
  <c r="DE50" i="2" s="1"/>
  <c r="DC50" i="2"/>
  <c r="DF50" i="2" s="1"/>
  <c r="DD50" i="2"/>
  <c r="CN50" i="2"/>
  <c r="CU50" i="2" s="1"/>
  <c r="CS50" i="2"/>
  <c r="CV50" i="2" s="1"/>
  <c r="CT50" i="2"/>
  <c r="CD50" i="2"/>
  <c r="CK50" i="2" s="1"/>
  <c r="CI50" i="2"/>
  <c r="CL50" i="2" s="1"/>
  <c r="CJ50" i="2"/>
  <c r="BT50" i="2"/>
  <c r="CA50" i="2" s="1"/>
  <c r="BY50" i="2"/>
  <c r="CB50" i="2" s="1"/>
  <c r="BZ50" i="2"/>
  <c r="BJ50" i="2"/>
  <c r="BQ50" i="2" s="1"/>
  <c r="BO50" i="2"/>
  <c r="BR50" i="2" s="1"/>
  <c r="BP50" i="2"/>
  <c r="AZ50" i="2"/>
  <c r="BG50" i="2" s="1"/>
  <c r="BE50" i="2"/>
  <c r="BH50" i="2" s="1"/>
  <c r="BF50" i="2"/>
  <c r="AP50" i="2"/>
  <c r="AW50" i="2" s="1"/>
  <c r="AU50" i="2"/>
  <c r="AX50" i="2" s="1"/>
  <c r="AV50" i="2"/>
  <c r="AF50" i="2"/>
  <c r="AM50" i="2" s="1"/>
  <c r="AK50" i="2"/>
  <c r="AN50" i="2" s="1"/>
  <c r="AL50" i="2"/>
  <c r="V50" i="2"/>
  <c r="AC50" i="2" s="1"/>
  <c r="AA50" i="2"/>
  <c r="AD50" i="2" s="1"/>
  <c r="AB50" i="2"/>
  <c r="L50" i="2"/>
  <c r="S50" i="2" s="1"/>
  <c r="Q50" i="2"/>
  <c r="T50" i="2" s="1"/>
  <c r="R50" i="2"/>
  <c r="B50" i="2"/>
  <c r="I50" i="2" s="1"/>
  <c r="G50" i="2"/>
  <c r="J50" i="2" s="1"/>
  <c r="H50" i="2"/>
  <c r="DI49" i="2"/>
  <c r="DK49" i="2"/>
  <c r="CY49" i="2"/>
  <c r="DA49" i="2"/>
  <c r="CO49" i="2"/>
  <c r="CQ49" i="2"/>
  <c r="CG49" i="2"/>
  <c r="CE49" i="2"/>
  <c r="BW49" i="2"/>
  <c r="BU49" i="2"/>
  <c r="BM49" i="2"/>
  <c r="BK49" i="2"/>
  <c r="BC49" i="2"/>
  <c r="BA49" i="2"/>
  <c r="AS49" i="2"/>
  <c r="AQ49" i="2"/>
  <c r="AI49" i="2"/>
  <c r="AG49" i="2"/>
  <c r="Y49" i="2"/>
  <c r="W49" i="2"/>
  <c r="O49" i="2"/>
  <c r="M49" i="2"/>
  <c r="E49" i="2"/>
  <c r="C49" i="2"/>
  <c r="DL62" i="2"/>
  <c r="DJ62" i="2"/>
  <c r="DB62" i="2"/>
  <c r="CZ62" i="2"/>
  <c r="CR62" i="2"/>
  <c r="CP62" i="2"/>
  <c r="CH62" i="2"/>
  <c r="CF62" i="2"/>
  <c r="BX62" i="2"/>
  <c r="BV62" i="2"/>
  <c r="BN62" i="2"/>
  <c r="BL62" i="2"/>
  <c r="BD62" i="2"/>
  <c r="BB62" i="2"/>
  <c r="AT62" i="2"/>
  <c r="AR62" i="2"/>
  <c r="AJ62" i="2"/>
  <c r="AH62" i="2"/>
  <c r="Z62" i="2"/>
  <c r="X62" i="2"/>
  <c r="P62" i="2"/>
  <c r="N62" i="2"/>
  <c r="F62" i="2"/>
  <c r="D62" i="2"/>
  <c r="D61" i="2"/>
  <c r="F61" i="2"/>
  <c r="D60" i="2"/>
  <c r="F60" i="2"/>
  <c r="DH72" i="2"/>
  <c r="DO72" i="2" s="1"/>
  <c r="DM72" i="2"/>
  <c r="DP72" i="2" s="1"/>
  <c r="DN72" i="2"/>
  <c r="CX72" i="2"/>
  <c r="DE72" i="2" s="1"/>
  <c r="DC72" i="2"/>
  <c r="DF72" i="2" s="1"/>
  <c r="DD72" i="2"/>
  <c r="CN72" i="2"/>
  <c r="CU72" i="2" s="1"/>
  <c r="CS72" i="2"/>
  <c r="CV72" i="2" s="1"/>
  <c r="CT72" i="2"/>
  <c r="CD72" i="2"/>
  <c r="CK72" i="2" s="1"/>
  <c r="CI72" i="2"/>
  <c r="CL72" i="2" s="1"/>
  <c r="CJ72" i="2"/>
  <c r="BT72" i="2"/>
  <c r="CA72" i="2" s="1"/>
  <c r="BY72" i="2"/>
  <c r="CB72" i="2" s="1"/>
  <c r="BZ72" i="2"/>
  <c r="BJ72" i="2"/>
  <c r="BQ72" i="2" s="1"/>
  <c r="BO72" i="2"/>
  <c r="BR72" i="2" s="1"/>
  <c r="BP72" i="2"/>
  <c r="AZ72" i="2"/>
  <c r="BG72" i="2" s="1"/>
  <c r="BE72" i="2"/>
  <c r="BH72" i="2" s="1"/>
  <c r="BF72" i="2"/>
  <c r="AP72" i="2"/>
  <c r="AW72" i="2" s="1"/>
  <c r="AU72" i="2"/>
  <c r="AX72" i="2" s="1"/>
  <c r="AV72" i="2"/>
  <c r="AF72" i="2"/>
  <c r="AM72" i="2" s="1"/>
  <c r="AK72" i="2"/>
  <c r="AN72" i="2" s="1"/>
  <c r="AL72" i="2"/>
  <c r="V72" i="2"/>
  <c r="AC72" i="2" s="1"/>
  <c r="AA72" i="2"/>
  <c r="AD72" i="2" s="1"/>
  <c r="AB72" i="2"/>
  <c r="DM71" i="2"/>
  <c r="DP71" i="2" s="1"/>
  <c r="DN71" i="2"/>
  <c r="DH71" i="2"/>
  <c r="DO71" i="2" s="1"/>
  <c r="DC71" i="2"/>
  <c r="DF71" i="2" s="1"/>
  <c r="DD71" i="2"/>
  <c r="CX71" i="2"/>
  <c r="DE71" i="2" s="1"/>
  <c r="CS71" i="2"/>
  <c r="CV71" i="2" s="1"/>
  <c r="CT71" i="2"/>
  <c r="CN71" i="2"/>
  <c r="CU71" i="2" s="1"/>
  <c r="CI71" i="2"/>
  <c r="CL71" i="2" s="1"/>
  <c r="CJ71" i="2"/>
  <c r="CD71" i="2"/>
  <c r="CK71" i="2" s="1"/>
  <c r="BY71" i="2"/>
  <c r="CB71" i="2" s="1"/>
  <c r="BZ71" i="2"/>
  <c r="BT71" i="2"/>
  <c r="CA71" i="2" s="1"/>
  <c r="BO71" i="2"/>
  <c r="BR71" i="2" s="1"/>
  <c r="BP71" i="2"/>
  <c r="BJ71" i="2"/>
  <c r="BQ71" i="2" s="1"/>
  <c r="BE71" i="2"/>
  <c r="BH71" i="2" s="1"/>
  <c r="BF71" i="2"/>
  <c r="AZ71" i="2"/>
  <c r="BG71" i="2" s="1"/>
  <c r="AU71" i="2"/>
  <c r="AX71" i="2" s="1"/>
  <c r="AV71" i="2"/>
  <c r="AP71" i="2"/>
  <c r="AW71" i="2" s="1"/>
  <c r="AK71" i="2"/>
  <c r="AN71" i="2" s="1"/>
  <c r="AL71" i="2"/>
  <c r="AF71" i="2"/>
  <c r="AM71" i="2" s="1"/>
  <c r="AA71" i="2"/>
  <c r="AD71" i="2" s="1"/>
  <c r="AB71" i="2"/>
  <c r="V71" i="2"/>
  <c r="AC71" i="2" s="1"/>
  <c r="L71" i="2"/>
  <c r="S71" i="2" s="1"/>
  <c r="DH84" i="2"/>
  <c r="DO84" i="2" s="1"/>
  <c r="DM84" i="2"/>
  <c r="DP84" i="2" s="1"/>
  <c r="DN84" i="2"/>
  <c r="CX84" i="2"/>
  <c r="DE84" i="2" s="1"/>
  <c r="DC84" i="2"/>
  <c r="DF84" i="2" s="1"/>
  <c r="DD84" i="2"/>
  <c r="CS84" i="2"/>
  <c r="CV84" i="2" s="1"/>
  <c r="CT84" i="2"/>
  <c r="CN84" i="2"/>
  <c r="CU84" i="2" s="1"/>
  <c r="CI84" i="2"/>
  <c r="CL84" i="2" s="1"/>
  <c r="CJ84" i="2"/>
  <c r="CD84" i="2"/>
  <c r="CK84" i="2" s="1"/>
  <c r="BZ84" i="2"/>
  <c r="BT84" i="2"/>
  <c r="CA84" i="2" s="1"/>
  <c r="BY84" i="2"/>
  <c r="CB84" i="2" s="1"/>
  <c r="BP84" i="2"/>
  <c r="BJ84" i="2"/>
  <c r="BQ84" i="2" s="1"/>
  <c r="BO84" i="2"/>
  <c r="BR84" i="2" s="1"/>
  <c r="AZ84" i="2"/>
  <c r="BG84" i="2" s="1"/>
  <c r="BE84" i="2"/>
  <c r="BH84" i="2" s="1"/>
  <c r="BF84" i="2"/>
  <c r="AP84" i="2"/>
  <c r="AW84" i="2" s="1"/>
  <c r="AU84" i="2"/>
  <c r="AX84" i="2" s="1"/>
  <c r="AV84" i="2"/>
  <c r="AF84" i="2"/>
  <c r="AM84" i="2" s="1"/>
  <c r="AK84" i="2"/>
  <c r="AN84" i="2" s="1"/>
  <c r="AL84" i="2"/>
  <c r="V84" i="2"/>
  <c r="AC84" i="2" s="1"/>
  <c r="AA84" i="2"/>
  <c r="AD84" i="2" s="1"/>
  <c r="AB84" i="2"/>
  <c r="Q84" i="2"/>
  <c r="T84" i="2" s="1"/>
  <c r="R84" i="2"/>
  <c r="L84" i="2"/>
  <c r="S84" i="2" s="1"/>
  <c r="G84" i="2"/>
  <c r="J84" i="2" s="1"/>
  <c r="H84" i="2"/>
  <c r="B84" i="2"/>
  <c r="I84" i="2" s="1"/>
  <c r="DK83" i="2"/>
  <c r="DI83" i="2"/>
  <c r="DA83" i="2"/>
  <c r="CY83" i="2"/>
  <c r="CQ83" i="2"/>
  <c r="CO83" i="2"/>
  <c r="CE83" i="2"/>
  <c r="CG83" i="2"/>
  <c r="BU83" i="2"/>
  <c r="BW83" i="2"/>
  <c r="BK83" i="2"/>
  <c r="BM83" i="2"/>
  <c r="BA83" i="2"/>
  <c r="BC83" i="2"/>
  <c r="AS83" i="2"/>
  <c r="AQ83" i="2"/>
  <c r="AI83" i="2"/>
  <c r="AG83" i="2"/>
  <c r="Y83" i="2"/>
  <c r="W83" i="2"/>
  <c r="L83" i="2"/>
  <c r="S83" i="2" s="1"/>
  <c r="B83" i="2"/>
  <c r="I83" i="2" s="1"/>
  <c r="G83" i="2"/>
  <c r="J83" i="2" s="1"/>
  <c r="H83" i="2"/>
  <c r="DI82" i="2"/>
  <c r="DK82" i="2"/>
  <c r="DA82" i="2"/>
  <c r="CY82" i="2"/>
  <c r="CQ82" i="2"/>
  <c r="CO82" i="2"/>
  <c r="CG82" i="2"/>
  <c r="CE82" i="2"/>
  <c r="BW82" i="2"/>
  <c r="BU82" i="2"/>
  <c r="BK82" i="2"/>
  <c r="BM82" i="2"/>
  <c r="BA82" i="2"/>
  <c r="BC82" i="2"/>
  <c r="AS82" i="2"/>
  <c r="AQ82" i="2"/>
  <c r="AG82" i="2"/>
  <c r="AI82" i="2"/>
  <c r="W82" i="2"/>
  <c r="Y82" i="2"/>
  <c r="Q82" i="2"/>
  <c r="T82" i="2" s="1"/>
  <c r="L82" i="2"/>
  <c r="S82" i="2" s="1"/>
  <c r="R82" i="2"/>
  <c r="B82" i="2"/>
  <c r="I82" i="2" s="1"/>
  <c r="H82" i="2"/>
  <c r="G82" i="2"/>
  <c r="J82" i="2" s="1"/>
  <c r="T57" i="43"/>
  <c r="T52" i="43"/>
  <c r="F64" i="44"/>
  <c r="D64" i="44"/>
  <c r="P64" i="44"/>
  <c r="N64" i="44"/>
  <c r="X64" i="44"/>
  <c r="Z64" i="44"/>
  <c r="AJ64" i="44"/>
  <c r="AH64" i="44"/>
  <c r="T64" i="43"/>
  <c r="C65" i="44"/>
  <c r="E65" i="44"/>
  <c r="M65" i="44"/>
  <c r="O65" i="44"/>
  <c r="W65" i="44"/>
  <c r="Y65" i="44"/>
  <c r="AG65" i="44"/>
  <c r="AI65" i="44"/>
  <c r="S65" i="43"/>
  <c r="G66" i="44"/>
  <c r="B66" i="44"/>
  <c r="I66" i="44" s="1"/>
  <c r="H66" i="44"/>
  <c r="J63" i="67" s="1"/>
  <c r="Q66" i="44"/>
  <c r="L66" i="44"/>
  <c r="S66" i="44" s="1"/>
  <c r="R66" i="44"/>
  <c r="K63" i="67" s="1"/>
  <c r="AA66" i="44"/>
  <c r="V66" i="44"/>
  <c r="AC66" i="44" s="1"/>
  <c r="AB66" i="44"/>
  <c r="L63" i="67" s="1"/>
  <c r="AK66" i="44"/>
  <c r="AF66" i="44"/>
  <c r="AM66" i="44" s="1"/>
  <c r="AL66" i="44"/>
  <c r="M63" i="67" s="1"/>
  <c r="U67" i="43"/>
  <c r="D68" i="44"/>
  <c r="F68" i="44"/>
  <c r="P68" i="44"/>
  <c r="N68" i="44"/>
  <c r="Z68" i="44"/>
  <c r="X68" i="44"/>
  <c r="AH68" i="44"/>
  <c r="AJ68" i="44"/>
  <c r="T68" i="43"/>
  <c r="E69" i="44"/>
  <c r="C69" i="44"/>
  <c r="O69" i="44"/>
  <c r="M69" i="44"/>
  <c r="W69" i="44"/>
  <c r="Y69" i="44"/>
  <c r="AG69" i="44"/>
  <c r="AI69" i="44"/>
  <c r="U73" i="43"/>
  <c r="D74" i="44"/>
  <c r="F74" i="44"/>
  <c r="P74" i="44"/>
  <c r="N74" i="44"/>
  <c r="Z74" i="44"/>
  <c r="X74" i="44"/>
  <c r="AJ74" i="44"/>
  <c r="AH74" i="44"/>
  <c r="T74" i="43"/>
  <c r="E75" i="44"/>
  <c r="C75" i="44"/>
  <c r="M75" i="44"/>
  <c r="O75" i="44"/>
  <c r="W75" i="44"/>
  <c r="Y75" i="44"/>
  <c r="AG75" i="44"/>
  <c r="AI75" i="44"/>
  <c r="S75" i="43"/>
  <c r="G76" i="44"/>
  <c r="B76" i="44"/>
  <c r="I76" i="44" s="1"/>
  <c r="H76" i="44"/>
  <c r="J73" i="67" s="1"/>
  <c r="L76" i="44"/>
  <c r="S76" i="44" s="1"/>
  <c r="Q76" i="44"/>
  <c r="R76" i="44"/>
  <c r="K73" i="67" s="1"/>
  <c r="AA76" i="44"/>
  <c r="AB76" i="44"/>
  <c r="L73" i="67" s="1"/>
  <c r="V76" i="44"/>
  <c r="AC76" i="44" s="1"/>
  <c r="AL76" i="44"/>
  <c r="M73" i="67" s="1"/>
  <c r="AF76" i="44"/>
  <c r="AM76" i="44" s="1"/>
  <c r="AK76" i="44"/>
  <c r="U77" i="43"/>
  <c r="F78" i="44"/>
  <c r="D78" i="44"/>
  <c r="N78" i="44"/>
  <c r="P78" i="44"/>
  <c r="Z78" i="44"/>
  <c r="X78" i="44"/>
  <c r="AJ78" i="44"/>
  <c r="AH78" i="44"/>
  <c r="T78" i="43"/>
  <c r="C79" i="44"/>
  <c r="E79" i="44"/>
  <c r="M79" i="44"/>
  <c r="O79" i="44"/>
  <c r="Y79" i="44"/>
  <c r="W79" i="44"/>
  <c r="AI79" i="44"/>
  <c r="AG79" i="44"/>
  <c r="S79" i="43"/>
  <c r="G80" i="44"/>
  <c r="B80" i="44"/>
  <c r="I80" i="44" s="1"/>
  <c r="H80" i="44"/>
  <c r="J77" i="67" s="1"/>
  <c r="R80" i="44"/>
  <c r="K77" i="67" s="1"/>
  <c r="L80" i="44"/>
  <c r="S80" i="44" s="1"/>
  <c r="Q80" i="44"/>
  <c r="AB80" i="44"/>
  <c r="L77" i="67" s="1"/>
  <c r="V80" i="44"/>
  <c r="AC80" i="44" s="1"/>
  <c r="AA80" i="44"/>
  <c r="AL80" i="44"/>
  <c r="M77" i="67" s="1"/>
  <c r="AF80" i="44"/>
  <c r="AM80" i="44" s="1"/>
  <c r="AK80" i="44"/>
  <c r="AH16" i="44"/>
  <c r="AJ16" i="44"/>
  <c r="X16" i="44"/>
  <c r="Z16" i="44"/>
  <c r="P16" i="44"/>
  <c r="N16" i="44"/>
  <c r="U15" i="43"/>
  <c r="F16" i="44"/>
  <c r="D16" i="44"/>
  <c r="AH15" i="44"/>
  <c r="AJ15" i="44"/>
  <c r="X15" i="44"/>
  <c r="Z15" i="44"/>
  <c r="N15" i="44"/>
  <c r="P15" i="44"/>
  <c r="D15" i="44"/>
  <c r="F15" i="44"/>
  <c r="AH14" i="44"/>
  <c r="AJ14" i="44"/>
  <c r="Z14" i="44"/>
  <c r="X14" i="44"/>
  <c r="N14" i="44"/>
  <c r="P14" i="44"/>
  <c r="D14" i="44"/>
  <c r="F14" i="44"/>
  <c r="AG28" i="44"/>
  <c r="AI28" i="44"/>
  <c r="W28" i="44"/>
  <c r="Y28" i="44"/>
  <c r="O28" i="44"/>
  <c r="M28" i="44"/>
  <c r="E28" i="44"/>
  <c r="C28" i="44"/>
  <c r="AT27" i="44"/>
  <c r="AG27" i="44"/>
  <c r="AI27" i="44"/>
  <c r="W27" i="44"/>
  <c r="Y27" i="44"/>
  <c r="O27" i="44"/>
  <c r="M27" i="44"/>
  <c r="E27" i="44"/>
  <c r="C27" i="44"/>
  <c r="S25" i="43"/>
  <c r="AK26" i="44"/>
  <c r="AL26" i="44"/>
  <c r="M23" i="67" s="1"/>
  <c r="AF26" i="44"/>
  <c r="AM26" i="44" s="1"/>
  <c r="V26" i="44"/>
  <c r="AC26" i="44" s="1"/>
  <c r="AA26" i="44"/>
  <c r="AB26" i="44"/>
  <c r="L23" i="67" s="1"/>
  <c r="L26" i="44"/>
  <c r="S26" i="44" s="1"/>
  <c r="R26" i="44"/>
  <c r="K23" i="67" s="1"/>
  <c r="Q26" i="44"/>
  <c r="H26" i="44"/>
  <c r="J23" i="67" s="1"/>
  <c r="B26" i="44"/>
  <c r="I26" i="44" s="1"/>
  <c r="G26" i="44"/>
  <c r="AQ39" i="44"/>
  <c r="AS39" i="44"/>
  <c r="AG39" i="44"/>
  <c r="AI39" i="44"/>
  <c r="Y39" i="44"/>
  <c r="W39" i="44"/>
  <c r="O39" i="44"/>
  <c r="M39" i="44"/>
  <c r="C39" i="44"/>
  <c r="E39" i="44"/>
  <c r="AJ37" i="44"/>
  <c r="AH37" i="44"/>
  <c r="Z37" i="44"/>
  <c r="X37" i="44"/>
  <c r="N37" i="44"/>
  <c r="P37" i="44"/>
  <c r="U36" i="43"/>
  <c r="D37" i="44"/>
  <c r="F37" i="44"/>
  <c r="U49" i="43"/>
  <c r="AJ50" i="44"/>
  <c r="AH50" i="44"/>
  <c r="Z50" i="44"/>
  <c r="X50" i="44"/>
  <c r="N50" i="44"/>
  <c r="P50" i="44"/>
  <c r="D50" i="44"/>
  <c r="F50" i="44"/>
  <c r="AG48" i="44"/>
  <c r="AI48" i="44"/>
  <c r="Y48" i="44"/>
  <c r="W48" i="44"/>
  <c r="O48" i="44"/>
  <c r="M48" i="44"/>
  <c r="C48" i="44"/>
  <c r="E48" i="44"/>
  <c r="AU61" i="44"/>
  <c r="AX61" i="44" s="1"/>
  <c r="AF59" i="44"/>
  <c r="AM59" i="44" s="1"/>
  <c r="AK59" i="44"/>
  <c r="AL59" i="44"/>
  <c r="M56" i="67" s="1"/>
  <c r="V59" i="44"/>
  <c r="AC59" i="44" s="1"/>
  <c r="AB59" i="44"/>
  <c r="L56" i="67" s="1"/>
  <c r="AA59" i="44"/>
  <c r="R59" i="44"/>
  <c r="K56" i="67" s="1"/>
  <c r="L59" i="44"/>
  <c r="S59" i="44" s="1"/>
  <c r="Q59" i="44"/>
  <c r="S58" i="43"/>
  <c r="G59" i="44"/>
  <c r="H59" i="44"/>
  <c r="J56" i="67" s="1"/>
  <c r="B59" i="44"/>
  <c r="I59" i="44" s="1"/>
  <c r="AV72" i="44"/>
  <c r="AK71" i="44"/>
  <c r="AF71" i="44"/>
  <c r="AM71" i="44" s="1"/>
  <c r="AL71" i="44"/>
  <c r="M68" i="67" s="1"/>
  <c r="V71" i="44"/>
  <c r="AC71" i="44" s="1"/>
  <c r="AB71" i="44"/>
  <c r="L68" i="67" s="1"/>
  <c r="AA71" i="44"/>
  <c r="R71" i="44"/>
  <c r="K68" i="67" s="1"/>
  <c r="Q71" i="44"/>
  <c r="L71" i="44"/>
  <c r="S71" i="44" s="1"/>
  <c r="H71" i="44"/>
  <c r="J68" i="67" s="1"/>
  <c r="G71" i="44"/>
  <c r="B71" i="44"/>
  <c r="I71" i="44" s="1"/>
  <c r="AI70" i="44"/>
  <c r="AG70" i="44"/>
  <c r="Y70" i="44"/>
  <c r="W70" i="44"/>
  <c r="O70" i="44"/>
  <c r="M70" i="44"/>
  <c r="E70" i="44"/>
  <c r="C70" i="44"/>
  <c r="AR83" i="44"/>
  <c r="T82" i="43"/>
  <c r="AI83" i="44"/>
  <c r="AG83" i="44"/>
  <c r="Y83" i="44"/>
  <c r="W83" i="44"/>
  <c r="M83" i="44"/>
  <c r="O83" i="44"/>
  <c r="E83" i="44"/>
  <c r="C83" i="44"/>
  <c r="AL81" i="44"/>
  <c r="M78" i="67" s="1"/>
  <c r="AF81" i="44"/>
  <c r="AM81" i="44" s="1"/>
  <c r="AK81" i="44"/>
  <c r="AB81" i="44"/>
  <c r="L78" i="67" s="1"/>
  <c r="V81" i="44"/>
  <c r="AC81" i="44" s="1"/>
  <c r="AA81" i="44"/>
  <c r="Q81" i="44"/>
  <c r="R81" i="44"/>
  <c r="K78" i="67" s="1"/>
  <c r="L81" i="44"/>
  <c r="S81" i="44" s="1"/>
  <c r="S80" i="43"/>
  <c r="G81" i="44"/>
  <c r="B81" i="44"/>
  <c r="I81" i="44" s="1"/>
  <c r="H81" i="44"/>
  <c r="J78" i="67" s="1"/>
  <c r="AF66" i="2"/>
  <c r="AM66" i="2" s="1"/>
  <c r="AL68" i="2"/>
  <c r="DM77" i="2"/>
  <c r="DP77" i="2" s="1"/>
  <c r="DN18" i="2"/>
  <c r="DJ18" i="2"/>
  <c r="DC18" i="2"/>
  <c r="DF18" i="2" s="1"/>
  <c r="CY18" i="2"/>
  <c r="CS18" i="2"/>
  <c r="CV18" i="2" s="1"/>
  <c r="CO18" i="2"/>
  <c r="CH18" i="2"/>
  <c r="CD18" i="2"/>
  <c r="CK18" i="2" s="1"/>
  <c r="CM18" i="2" s="1"/>
  <c r="BX18" i="2"/>
  <c r="BT18" i="2"/>
  <c r="CA18" i="2" s="1"/>
  <c r="CC18" i="2" s="1"/>
  <c r="BM18" i="2"/>
  <c r="BC18" i="2"/>
  <c r="AV18" i="2"/>
  <c r="AR18" i="2"/>
  <c r="AL18" i="2"/>
  <c r="AH18" i="2"/>
  <c r="AA18" i="2"/>
  <c r="AD18" i="2" s="1"/>
  <c r="W18" i="2"/>
  <c r="Q18" i="2"/>
  <c r="T18" i="2" s="1"/>
  <c r="M18" i="2"/>
  <c r="F18" i="2"/>
  <c r="B18" i="2"/>
  <c r="I18" i="2" s="1"/>
  <c r="K18" i="2" s="1"/>
  <c r="DI17" i="2"/>
  <c r="DB17" i="2"/>
  <c r="CR17" i="2"/>
  <c r="CG17" i="2"/>
  <c r="BW17" i="2"/>
  <c r="BL17" i="2"/>
  <c r="BF17" i="2"/>
  <c r="BB17" i="2"/>
  <c r="AU17" i="2"/>
  <c r="AX17" i="2" s="1"/>
  <c r="AQ17" i="2"/>
  <c r="AK17" i="2"/>
  <c r="AN17" i="2" s="1"/>
  <c r="AG17" i="2"/>
  <c r="Z17" i="2"/>
  <c r="V17" i="2"/>
  <c r="AC17" i="2" s="1"/>
  <c r="P17" i="2"/>
  <c r="L17" i="2"/>
  <c r="S17" i="2" s="1"/>
  <c r="E17" i="2"/>
  <c r="DK16" i="2"/>
  <c r="DA16" i="2"/>
  <c r="CT16" i="2"/>
  <c r="CP16" i="2"/>
  <c r="CJ16" i="2"/>
  <c r="CF16" i="2"/>
  <c r="BY16" i="2"/>
  <c r="CB16" i="2" s="1"/>
  <c r="BU16" i="2"/>
  <c r="BO16" i="2"/>
  <c r="BR16" i="2" s="1"/>
  <c r="BK16" i="2"/>
  <c r="BD16" i="2"/>
  <c r="AZ16" i="2"/>
  <c r="BG16" i="2" s="1"/>
  <c r="AT16" i="2"/>
  <c r="AP16" i="2"/>
  <c r="AW16" i="2" s="1"/>
  <c r="AI16" i="2"/>
  <c r="Y16" i="2"/>
  <c r="R16" i="2"/>
  <c r="N16" i="2"/>
  <c r="H16" i="2"/>
  <c r="D16" i="2"/>
  <c r="DK29" i="2"/>
  <c r="DA29" i="2"/>
  <c r="CP29" i="2"/>
  <c r="CI29" i="2"/>
  <c r="CL29" i="2" s="1"/>
  <c r="CD29" i="2"/>
  <c r="CK29" i="2" s="1"/>
  <c r="BV29" i="2"/>
  <c r="BO29" i="2"/>
  <c r="BR29" i="2" s="1"/>
  <c r="BJ29" i="2"/>
  <c r="BQ29" i="2" s="1"/>
  <c r="BB29" i="2"/>
  <c r="AU29" i="2"/>
  <c r="AX29" i="2" s="1"/>
  <c r="AP29" i="2"/>
  <c r="AW29" i="2" s="1"/>
  <c r="AH29" i="2"/>
  <c r="AA29" i="2"/>
  <c r="AD29" i="2" s="1"/>
  <c r="V29" i="2"/>
  <c r="AC29" i="2" s="1"/>
  <c r="N29" i="2"/>
  <c r="G29" i="2"/>
  <c r="J29" i="2" s="1"/>
  <c r="B29" i="2"/>
  <c r="I29" i="2" s="1"/>
  <c r="DD28" i="2"/>
  <c r="CJ28" i="2"/>
  <c r="BP28" i="2"/>
  <c r="AV28" i="2"/>
  <c r="AB28" i="2"/>
  <c r="R28" i="2"/>
  <c r="G28" i="2"/>
  <c r="J28" i="2" s="1"/>
  <c r="DI27" i="2"/>
  <c r="CY27" i="2"/>
  <c r="CO27" i="2"/>
  <c r="CE27" i="2"/>
  <c r="BU27" i="2"/>
  <c r="BK27" i="2"/>
  <c r="BA27" i="2"/>
  <c r="AQ27" i="2"/>
  <c r="AG27" i="2"/>
  <c r="W27" i="2"/>
  <c r="DK40" i="2"/>
  <c r="DA40" i="2"/>
  <c r="CQ40" i="2"/>
  <c r="CG40" i="2"/>
  <c r="BW40" i="2"/>
  <c r="BM40" i="2"/>
  <c r="BC40" i="2"/>
  <c r="AS40" i="2"/>
  <c r="AI40" i="2"/>
  <c r="DM28" i="2"/>
  <c r="DP28" i="2" s="1"/>
  <c r="DH28" i="2"/>
  <c r="DO28" i="2" s="1"/>
  <c r="CS28" i="2"/>
  <c r="CV28" i="2" s="1"/>
  <c r="CN28" i="2"/>
  <c r="CU28" i="2" s="1"/>
  <c r="BY28" i="2"/>
  <c r="CB28" i="2" s="1"/>
  <c r="BT28" i="2"/>
  <c r="CA28" i="2" s="1"/>
  <c r="BE28" i="2"/>
  <c r="BH28" i="2" s="1"/>
  <c r="AZ28" i="2"/>
  <c r="BG28" i="2" s="1"/>
  <c r="AK28" i="2"/>
  <c r="AN28" i="2" s="1"/>
  <c r="AF28" i="2"/>
  <c r="AM28" i="2" s="1"/>
  <c r="BY40" i="2"/>
  <c r="CB40" i="2" s="1"/>
  <c r="BT40" i="2"/>
  <c r="CA40" i="2" s="1"/>
  <c r="L64" i="2"/>
  <c r="S64" i="2" s="1"/>
  <c r="L68" i="2"/>
  <c r="S68" i="2" s="1"/>
  <c r="Q79" i="2"/>
  <c r="T79" i="2" s="1"/>
  <c r="I26" i="8"/>
  <c r="D28" i="2"/>
  <c r="F27" i="2"/>
  <c r="DN39" i="2"/>
  <c r="DM39" i="2"/>
  <c r="DP39" i="2" s="1"/>
  <c r="DD39" i="2"/>
  <c r="DC39" i="2"/>
  <c r="DF39" i="2" s="1"/>
  <c r="DG39" i="2" s="1"/>
  <c r="CT39" i="2"/>
  <c r="CS39" i="2"/>
  <c r="CV39" i="2" s="1"/>
  <c r="CJ39" i="2"/>
  <c r="CI39" i="2"/>
  <c r="CL39" i="2" s="1"/>
  <c r="CM39" i="2" s="1"/>
  <c r="BZ39" i="2"/>
  <c r="BY39" i="2"/>
  <c r="CB39" i="2" s="1"/>
  <c r="BP39" i="2"/>
  <c r="BO39" i="2"/>
  <c r="BR39" i="2" s="1"/>
  <c r="BS39" i="2" s="1"/>
  <c r="BF39" i="2"/>
  <c r="BE39" i="2"/>
  <c r="BH39" i="2" s="1"/>
  <c r="AV39" i="2"/>
  <c r="AU39" i="2"/>
  <c r="AX39" i="2" s="1"/>
  <c r="AY39" i="2" s="1"/>
  <c r="AL39" i="2"/>
  <c r="AK39" i="2"/>
  <c r="AN39" i="2" s="1"/>
  <c r="AB39" i="2"/>
  <c r="AA39" i="2"/>
  <c r="AD39" i="2" s="1"/>
  <c r="AE39" i="2" s="1"/>
  <c r="H39" i="2"/>
  <c r="G39" i="2"/>
  <c r="J39" i="2" s="1"/>
  <c r="W38" i="2"/>
  <c r="Y38" i="2"/>
  <c r="M38" i="2"/>
  <c r="O38" i="2"/>
  <c r="BL51" i="2"/>
  <c r="BN51" i="2"/>
  <c r="BB51" i="2"/>
  <c r="BD51" i="2"/>
  <c r="AR51" i="2"/>
  <c r="AT51" i="2"/>
  <c r="AH51" i="2"/>
  <c r="AJ51" i="2"/>
  <c r="X51" i="2"/>
  <c r="Z51" i="2"/>
  <c r="N51" i="2"/>
  <c r="P51" i="2"/>
  <c r="D51" i="2"/>
  <c r="F51" i="2"/>
  <c r="DH49" i="2"/>
  <c r="DO49" i="2" s="1"/>
  <c r="DM49" i="2"/>
  <c r="DP49" i="2" s="1"/>
  <c r="DN49" i="2"/>
  <c r="DC49" i="2"/>
  <c r="DF49" i="2" s="1"/>
  <c r="DD49" i="2"/>
  <c r="CX49" i="2"/>
  <c r="DE49" i="2" s="1"/>
  <c r="CS49" i="2"/>
  <c r="CV49" i="2" s="1"/>
  <c r="CT49" i="2"/>
  <c r="CN49" i="2"/>
  <c r="CU49" i="2" s="1"/>
  <c r="CJ49" i="2"/>
  <c r="CD49" i="2"/>
  <c r="CK49" i="2" s="1"/>
  <c r="CI49" i="2"/>
  <c r="CL49" i="2" s="1"/>
  <c r="BZ49" i="2"/>
  <c r="BT49" i="2"/>
  <c r="CA49" i="2" s="1"/>
  <c r="BY49" i="2"/>
  <c r="CB49" i="2" s="1"/>
  <c r="BJ49" i="2"/>
  <c r="BQ49" i="2" s="1"/>
  <c r="BO49" i="2"/>
  <c r="BR49" i="2" s="1"/>
  <c r="BP49" i="2"/>
  <c r="AZ49" i="2"/>
  <c r="BG49" i="2" s="1"/>
  <c r="BE49" i="2"/>
  <c r="BH49" i="2" s="1"/>
  <c r="BF49" i="2"/>
  <c r="AP49" i="2"/>
  <c r="AW49" i="2" s="1"/>
  <c r="AU49" i="2"/>
  <c r="AX49" i="2" s="1"/>
  <c r="AV49" i="2"/>
  <c r="AF49" i="2"/>
  <c r="AM49" i="2" s="1"/>
  <c r="AK49" i="2"/>
  <c r="AN49" i="2" s="1"/>
  <c r="AL49" i="2"/>
  <c r="V49" i="2"/>
  <c r="AC49" i="2" s="1"/>
  <c r="AA49" i="2"/>
  <c r="AD49" i="2" s="1"/>
  <c r="AB49" i="2"/>
  <c r="L49" i="2"/>
  <c r="S49" i="2" s="1"/>
  <c r="Q49" i="2"/>
  <c r="T49" i="2" s="1"/>
  <c r="R49" i="2"/>
  <c r="B49" i="2"/>
  <c r="I49" i="2" s="1"/>
  <c r="G49" i="2"/>
  <c r="J49" i="2" s="1"/>
  <c r="H49" i="2"/>
  <c r="DI62" i="2"/>
  <c r="DK62" i="2"/>
  <c r="CY62" i="2"/>
  <c r="DA62" i="2"/>
  <c r="CO62" i="2"/>
  <c r="CQ62" i="2"/>
  <c r="CE62" i="2"/>
  <c r="CG62" i="2"/>
  <c r="BU62" i="2"/>
  <c r="BW62" i="2"/>
  <c r="BK62" i="2"/>
  <c r="BM62" i="2"/>
  <c r="BA62" i="2"/>
  <c r="BC62" i="2"/>
  <c r="AQ62" i="2"/>
  <c r="AS62" i="2"/>
  <c r="AG62" i="2"/>
  <c r="AI62" i="2"/>
  <c r="W62" i="2"/>
  <c r="Y62" i="2"/>
  <c r="M62" i="2"/>
  <c r="O62" i="2"/>
  <c r="C62" i="2"/>
  <c r="E62" i="2"/>
  <c r="DJ61" i="2"/>
  <c r="DL61" i="2"/>
  <c r="CZ61" i="2"/>
  <c r="DB61" i="2"/>
  <c r="CP61" i="2"/>
  <c r="CR61" i="2"/>
  <c r="CF61" i="2"/>
  <c r="CH61" i="2"/>
  <c r="BV61" i="2"/>
  <c r="BX61" i="2"/>
  <c r="BL61" i="2"/>
  <c r="BN61" i="2"/>
  <c r="BB61" i="2"/>
  <c r="BD61" i="2"/>
  <c r="AR61" i="2"/>
  <c r="AT61" i="2"/>
  <c r="AH61" i="2"/>
  <c r="AJ61" i="2"/>
  <c r="X61" i="2"/>
  <c r="Z61" i="2"/>
  <c r="I59" i="8"/>
  <c r="C61" i="2"/>
  <c r="E61" i="2"/>
  <c r="DJ60" i="2"/>
  <c r="DL60" i="2"/>
  <c r="CZ60" i="2"/>
  <c r="DB60" i="2"/>
  <c r="CP60" i="2"/>
  <c r="CR60" i="2"/>
  <c r="CF60" i="2"/>
  <c r="CH60" i="2"/>
  <c r="BV60" i="2"/>
  <c r="BX60" i="2"/>
  <c r="BL60" i="2"/>
  <c r="BN60" i="2"/>
  <c r="BB60" i="2"/>
  <c r="BD60" i="2"/>
  <c r="AR60" i="2"/>
  <c r="AT60" i="2"/>
  <c r="AH60" i="2"/>
  <c r="AJ60" i="2"/>
  <c r="X60" i="2"/>
  <c r="Z60" i="2"/>
  <c r="I58" i="8"/>
  <c r="E60" i="2"/>
  <c r="C60" i="2"/>
  <c r="DL73" i="2"/>
  <c r="DJ73" i="2"/>
  <c r="DB73" i="2"/>
  <c r="CZ73" i="2"/>
  <c r="CR73" i="2"/>
  <c r="CP73" i="2"/>
  <c r="CH73" i="2"/>
  <c r="CF73" i="2"/>
  <c r="BX73" i="2"/>
  <c r="BV73" i="2"/>
  <c r="BN73" i="2"/>
  <c r="BL73" i="2"/>
  <c r="BD73" i="2"/>
  <c r="BB73" i="2"/>
  <c r="AT73" i="2"/>
  <c r="AR73" i="2"/>
  <c r="AJ73" i="2"/>
  <c r="AH73" i="2"/>
  <c r="Z73" i="2"/>
  <c r="X73" i="2"/>
  <c r="P73" i="2"/>
  <c r="N73" i="2"/>
  <c r="F73" i="2"/>
  <c r="D73" i="2"/>
  <c r="I70" i="8"/>
  <c r="F72" i="2"/>
  <c r="D72" i="2"/>
  <c r="D71" i="2"/>
  <c r="F71" i="2"/>
  <c r="DN83" i="2"/>
  <c r="DH83" i="2"/>
  <c r="DO83" i="2" s="1"/>
  <c r="DM83" i="2"/>
  <c r="DP83" i="2" s="1"/>
  <c r="CX83" i="2"/>
  <c r="DE83" i="2" s="1"/>
  <c r="DC83" i="2"/>
  <c r="DF83" i="2" s="1"/>
  <c r="DD83" i="2"/>
  <c r="CN83" i="2"/>
  <c r="CU83" i="2" s="1"/>
  <c r="CS83" i="2"/>
  <c r="CV83" i="2" s="1"/>
  <c r="CT83" i="2"/>
  <c r="CD83" i="2"/>
  <c r="CK83" i="2" s="1"/>
  <c r="CI83" i="2"/>
  <c r="CL83" i="2" s="1"/>
  <c r="CJ83" i="2"/>
  <c r="BT83" i="2"/>
  <c r="CA83" i="2" s="1"/>
  <c r="BY83" i="2"/>
  <c r="CB83" i="2" s="1"/>
  <c r="BZ83" i="2"/>
  <c r="BO83" i="2"/>
  <c r="BR83" i="2" s="1"/>
  <c r="BP83" i="2"/>
  <c r="BJ83" i="2"/>
  <c r="BQ83" i="2" s="1"/>
  <c r="BE83" i="2"/>
  <c r="BH83" i="2" s="1"/>
  <c r="BF83" i="2"/>
  <c r="AZ83" i="2"/>
  <c r="BG83" i="2" s="1"/>
  <c r="AV83" i="2"/>
  <c r="AP83" i="2"/>
  <c r="AW83" i="2" s="1"/>
  <c r="AU83" i="2"/>
  <c r="AX83" i="2" s="1"/>
  <c r="AL83" i="2"/>
  <c r="AF83" i="2"/>
  <c r="AM83" i="2" s="1"/>
  <c r="AK83" i="2"/>
  <c r="AN83" i="2" s="1"/>
  <c r="V83" i="2"/>
  <c r="AC83" i="2" s="1"/>
  <c r="AA83" i="2"/>
  <c r="AD83" i="2" s="1"/>
  <c r="AB83" i="2"/>
  <c r="DM82" i="2"/>
  <c r="DP82" i="2" s="1"/>
  <c r="DN82" i="2"/>
  <c r="DH82" i="2"/>
  <c r="DO82" i="2" s="1"/>
  <c r="DD82" i="2"/>
  <c r="CX82" i="2"/>
  <c r="DE82" i="2" s="1"/>
  <c r="DC82" i="2"/>
  <c r="DF82" i="2" s="1"/>
  <c r="CT82" i="2"/>
  <c r="CN82" i="2"/>
  <c r="CU82" i="2" s="1"/>
  <c r="CS82" i="2"/>
  <c r="CV82" i="2" s="1"/>
  <c r="CD82" i="2"/>
  <c r="CK82" i="2" s="1"/>
  <c r="CI82" i="2"/>
  <c r="CL82" i="2" s="1"/>
  <c r="CJ82" i="2"/>
  <c r="BT82" i="2"/>
  <c r="CA82" i="2" s="1"/>
  <c r="BY82" i="2"/>
  <c r="CB82" i="2" s="1"/>
  <c r="BZ82" i="2"/>
  <c r="BJ82" i="2"/>
  <c r="BQ82" i="2" s="1"/>
  <c r="BO82" i="2"/>
  <c r="BR82" i="2" s="1"/>
  <c r="BP82" i="2"/>
  <c r="AZ82" i="2"/>
  <c r="BG82" i="2" s="1"/>
  <c r="BE82" i="2"/>
  <c r="BH82" i="2" s="1"/>
  <c r="BF82" i="2"/>
  <c r="AP82" i="2"/>
  <c r="AW82" i="2" s="1"/>
  <c r="AU82" i="2"/>
  <c r="AX82" i="2" s="1"/>
  <c r="AV82" i="2"/>
  <c r="AF82" i="2"/>
  <c r="AM82" i="2" s="1"/>
  <c r="AL82" i="2"/>
  <c r="AK82" i="2"/>
  <c r="AN82" i="2" s="1"/>
  <c r="AA82" i="2"/>
  <c r="AD82" i="2" s="1"/>
  <c r="V82" i="2"/>
  <c r="AC82" i="2" s="1"/>
  <c r="AB82" i="2"/>
  <c r="R56" i="43"/>
  <c r="T51" i="43"/>
  <c r="S62" i="43"/>
  <c r="B63" i="44"/>
  <c r="I63" i="44" s="1"/>
  <c r="H63" i="44"/>
  <c r="J60" i="67" s="1"/>
  <c r="G63" i="44"/>
  <c r="Q63" i="44"/>
  <c r="L63" i="44"/>
  <c r="S63" i="44" s="1"/>
  <c r="R63" i="44"/>
  <c r="K60" i="67" s="1"/>
  <c r="AB63" i="44"/>
  <c r="L60" i="67" s="1"/>
  <c r="AA63" i="44"/>
  <c r="V63" i="44"/>
  <c r="AC63" i="44" s="1"/>
  <c r="O61" i="43"/>
  <c r="AL63" i="44"/>
  <c r="M60" i="67" s="1"/>
  <c r="AF63" i="44"/>
  <c r="AM63" i="44" s="1"/>
  <c r="AK63" i="44"/>
  <c r="U64" i="43"/>
  <c r="D65" i="44"/>
  <c r="F65" i="44"/>
  <c r="N65" i="44"/>
  <c r="P65" i="44"/>
  <c r="X65" i="44"/>
  <c r="Z65" i="44"/>
  <c r="AH65" i="44"/>
  <c r="AJ65" i="44"/>
  <c r="T65" i="43"/>
  <c r="C66" i="44"/>
  <c r="E66" i="44"/>
  <c r="M66" i="44"/>
  <c r="O66" i="44"/>
  <c r="W66" i="44"/>
  <c r="Y66" i="44"/>
  <c r="AG66" i="44"/>
  <c r="AI66" i="44"/>
  <c r="S66" i="43"/>
  <c r="B67" i="44"/>
  <c r="I67" i="44" s="1"/>
  <c r="G67" i="44"/>
  <c r="H67" i="44"/>
  <c r="J64" i="67" s="1"/>
  <c r="L67" i="44"/>
  <c r="S67" i="44" s="1"/>
  <c r="Q67" i="44"/>
  <c r="R67" i="44"/>
  <c r="K64" i="67" s="1"/>
  <c r="V67" i="44"/>
  <c r="AC67" i="44" s="1"/>
  <c r="AA67" i="44"/>
  <c r="AB67" i="44"/>
  <c r="L64" i="67" s="1"/>
  <c r="AF67" i="44"/>
  <c r="AM67" i="44" s="1"/>
  <c r="AK67" i="44"/>
  <c r="AL67" i="44"/>
  <c r="M64" i="67" s="1"/>
  <c r="U68" i="43"/>
  <c r="D69" i="44"/>
  <c r="F69" i="44"/>
  <c r="P69" i="44"/>
  <c r="N69" i="44"/>
  <c r="Z69" i="44"/>
  <c r="X69" i="44"/>
  <c r="AH69" i="44"/>
  <c r="AJ69" i="44"/>
  <c r="F72" i="43"/>
  <c r="J72" i="43"/>
  <c r="N72" i="43"/>
  <c r="U74" i="43"/>
  <c r="F75" i="44"/>
  <c r="D75" i="44"/>
  <c r="I72" i="43"/>
  <c r="P75" i="44"/>
  <c r="N75" i="44"/>
  <c r="M72" i="43"/>
  <c r="X75" i="44"/>
  <c r="Z75" i="44"/>
  <c r="Q72" i="43"/>
  <c r="AH75" i="44"/>
  <c r="AJ75" i="44"/>
  <c r="T75" i="43"/>
  <c r="E76" i="44"/>
  <c r="C76" i="44"/>
  <c r="H72" i="43"/>
  <c r="O76" i="44"/>
  <c r="M76" i="44"/>
  <c r="L72" i="43"/>
  <c r="W76" i="44"/>
  <c r="Y76" i="44"/>
  <c r="P72" i="43"/>
  <c r="AG76" i="44"/>
  <c r="AI76" i="44"/>
  <c r="S76" i="43"/>
  <c r="H77" i="44"/>
  <c r="J74" i="67" s="1"/>
  <c r="B77" i="44"/>
  <c r="I77" i="44" s="1"/>
  <c r="G77" i="44"/>
  <c r="R77" i="44"/>
  <c r="K74" i="67" s="1"/>
  <c r="L77" i="44"/>
  <c r="S77" i="44" s="1"/>
  <c r="Q77" i="44"/>
  <c r="K72" i="43"/>
  <c r="AA77" i="44"/>
  <c r="AB77" i="44"/>
  <c r="L74" i="67" s="1"/>
  <c r="V77" i="44"/>
  <c r="AC77" i="44" s="1"/>
  <c r="AK77" i="44"/>
  <c r="AL77" i="44"/>
  <c r="M74" i="67" s="1"/>
  <c r="AF77" i="44"/>
  <c r="AM77" i="44" s="1"/>
  <c r="U78" i="43"/>
  <c r="D79" i="44"/>
  <c r="F79" i="44"/>
  <c r="P79" i="44"/>
  <c r="N79" i="44"/>
  <c r="X79" i="44"/>
  <c r="Z79" i="44"/>
  <c r="AH79" i="44"/>
  <c r="AJ79" i="44"/>
  <c r="T79" i="43"/>
  <c r="E80" i="44"/>
  <c r="C80" i="44"/>
  <c r="O80" i="44"/>
  <c r="M80" i="44"/>
  <c r="Y80" i="44"/>
  <c r="W80" i="44"/>
  <c r="AI80" i="44"/>
  <c r="AG80" i="44"/>
  <c r="AH17" i="44"/>
  <c r="AJ17" i="44"/>
  <c r="X17" i="44"/>
  <c r="Z17" i="44"/>
  <c r="N17" i="44"/>
  <c r="P17" i="44"/>
  <c r="F17" i="44"/>
  <c r="D17" i="44"/>
  <c r="AI16" i="44"/>
  <c r="AG16" i="44"/>
  <c r="W16" i="44"/>
  <c r="Y16" i="44"/>
  <c r="M16" i="44"/>
  <c r="O16" i="44"/>
  <c r="E16" i="44"/>
  <c r="C16" i="44"/>
  <c r="U14" i="43"/>
  <c r="AI15" i="44"/>
  <c r="AG15" i="44"/>
  <c r="W15" i="44"/>
  <c r="Y15" i="44"/>
  <c r="M15" i="44"/>
  <c r="O15" i="44"/>
  <c r="C15" i="44"/>
  <c r="E15" i="44"/>
  <c r="U13" i="43"/>
  <c r="AG14" i="44"/>
  <c r="AI14" i="44"/>
  <c r="W14" i="44"/>
  <c r="Y14" i="44"/>
  <c r="O14" i="44"/>
  <c r="M14" i="44"/>
  <c r="C14" i="44"/>
  <c r="E14" i="44"/>
  <c r="AK28" i="44"/>
  <c r="AL28" i="44"/>
  <c r="M25" i="67" s="1"/>
  <c r="AF28" i="44"/>
  <c r="AM28" i="44" s="1"/>
  <c r="V28" i="44"/>
  <c r="AC28" i="44" s="1"/>
  <c r="AA28" i="44"/>
  <c r="AB28" i="44"/>
  <c r="L25" i="67" s="1"/>
  <c r="L28" i="44"/>
  <c r="S28" i="44" s="1"/>
  <c r="R28" i="44"/>
  <c r="K25" i="67" s="1"/>
  <c r="Q28" i="44"/>
  <c r="S27" i="43"/>
  <c r="H28" i="44"/>
  <c r="J25" i="67" s="1"/>
  <c r="G28" i="44"/>
  <c r="B28" i="44"/>
  <c r="I28" i="44" s="1"/>
  <c r="T26" i="43"/>
  <c r="S26" i="43"/>
  <c r="AK27" i="44"/>
  <c r="AL27" i="44"/>
  <c r="M24" i="67" s="1"/>
  <c r="AF27" i="44"/>
  <c r="AM27" i="44" s="1"/>
  <c r="V27" i="44"/>
  <c r="AC27" i="44" s="1"/>
  <c r="AA27" i="44"/>
  <c r="AB27" i="44"/>
  <c r="L24" i="67" s="1"/>
  <c r="L27" i="44"/>
  <c r="S27" i="44" s="1"/>
  <c r="R27" i="44"/>
  <c r="K24" i="67" s="1"/>
  <c r="Q27" i="44"/>
  <c r="H27" i="44"/>
  <c r="J24" i="67" s="1"/>
  <c r="G27" i="44"/>
  <c r="B27" i="44"/>
  <c r="I27" i="44" s="1"/>
  <c r="AU39" i="44"/>
  <c r="AX39" i="44" s="1"/>
  <c r="AF39" i="44"/>
  <c r="AM39" i="44" s="1"/>
  <c r="AK39" i="44"/>
  <c r="AL39" i="44"/>
  <c r="M36" i="67" s="1"/>
  <c r="V39" i="44"/>
  <c r="AC39" i="44" s="1"/>
  <c r="AB39" i="44"/>
  <c r="L36" i="67" s="1"/>
  <c r="AA39" i="44"/>
  <c r="R39" i="44"/>
  <c r="K36" i="67" s="1"/>
  <c r="Q39" i="44"/>
  <c r="L39" i="44"/>
  <c r="S39" i="44" s="1"/>
  <c r="G39" i="44"/>
  <c r="H39" i="44"/>
  <c r="J36" i="67" s="1"/>
  <c r="B39" i="44"/>
  <c r="I39" i="44" s="1"/>
  <c r="AJ38" i="44"/>
  <c r="AH38" i="44"/>
  <c r="Z38" i="44"/>
  <c r="X38" i="44"/>
  <c r="N38" i="44"/>
  <c r="P38" i="44"/>
  <c r="U37" i="43"/>
  <c r="D38" i="44"/>
  <c r="F38" i="44"/>
  <c r="AG37" i="44"/>
  <c r="AI37" i="44"/>
  <c r="T36" i="43"/>
  <c r="Y37" i="44"/>
  <c r="W37" i="44"/>
  <c r="O37" i="44"/>
  <c r="M37" i="44"/>
  <c r="C37" i="44"/>
  <c r="E37" i="44"/>
  <c r="AQ50" i="44"/>
  <c r="AG50" i="44"/>
  <c r="AI50" i="44"/>
  <c r="Y50" i="44"/>
  <c r="W50" i="44"/>
  <c r="O50" i="44"/>
  <c r="M50" i="44"/>
  <c r="C50" i="44"/>
  <c r="E50" i="44"/>
  <c r="AJ49" i="44"/>
  <c r="AH49" i="44"/>
  <c r="Z49" i="44"/>
  <c r="X49" i="44"/>
  <c r="N49" i="44"/>
  <c r="P49" i="44"/>
  <c r="U48" i="43"/>
  <c r="D49" i="44"/>
  <c r="F49" i="44"/>
  <c r="AF48" i="44"/>
  <c r="AM48" i="44" s="1"/>
  <c r="AK48" i="44"/>
  <c r="AL48" i="44"/>
  <c r="M45" i="67" s="1"/>
  <c r="V48" i="44"/>
  <c r="AC48" i="44" s="1"/>
  <c r="AA48" i="44"/>
  <c r="AB48" i="44"/>
  <c r="L45" i="67" s="1"/>
  <c r="R48" i="44"/>
  <c r="K45" i="67" s="1"/>
  <c r="Q48" i="44"/>
  <c r="L48" i="44"/>
  <c r="S48" i="44" s="1"/>
  <c r="S47" i="43"/>
  <c r="G48" i="44"/>
  <c r="H48" i="44"/>
  <c r="J45" i="67" s="1"/>
  <c r="B48" i="44"/>
  <c r="I48" i="44" s="1"/>
  <c r="AJ61" i="44"/>
  <c r="AH61" i="44"/>
  <c r="Z61" i="44"/>
  <c r="X61" i="44"/>
  <c r="N61" i="44"/>
  <c r="P61" i="44"/>
  <c r="U60" i="43"/>
  <c r="D61" i="44"/>
  <c r="F61" i="44"/>
  <c r="AJ60" i="44"/>
  <c r="AH60" i="44"/>
  <c r="Z60" i="44"/>
  <c r="X60" i="44"/>
  <c r="N60" i="44"/>
  <c r="P60" i="44"/>
  <c r="D60" i="44"/>
  <c r="F60" i="44"/>
  <c r="AJ72" i="44"/>
  <c r="AH72" i="44"/>
  <c r="U71" i="43"/>
  <c r="Z72" i="44"/>
  <c r="X72" i="44"/>
  <c r="N72" i="44"/>
  <c r="P72" i="44"/>
  <c r="D72" i="44"/>
  <c r="F72" i="44"/>
  <c r="R70" i="43"/>
  <c r="AL70" i="44"/>
  <c r="M67" i="67" s="1"/>
  <c r="AK70" i="44"/>
  <c r="AF70" i="44"/>
  <c r="AM70" i="44" s="1"/>
  <c r="AB70" i="44"/>
  <c r="L67" i="67" s="1"/>
  <c r="AA70" i="44"/>
  <c r="V70" i="44"/>
  <c r="AC70" i="44" s="1"/>
  <c r="R70" i="44"/>
  <c r="K67" i="67" s="1"/>
  <c r="Q70" i="44"/>
  <c r="L70" i="44"/>
  <c r="S70" i="44" s="1"/>
  <c r="S69" i="43"/>
  <c r="H70" i="44"/>
  <c r="J67" i="67" s="1"/>
  <c r="G70" i="44"/>
  <c r="B70" i="44"/>
  <c r="I70" i="44" s="1"/>
  <c r="AP83" i="44"/>
  <c r="AW83" i="44" s="1"/>
  <c r="AV83" i="44"/>
  <c r="AU83" i="44"/>
  <c r="AX83" i="44" s="1"/>
  <c r="AK83" i="44"/>
  <c r="AL83" i="44"/>
  <c r="M80" i="67" s="1"/>
  <c r="AF83" i="44"/>
  <c r="AM83" i="44" s="1"/>
  <c r="AB83" i="44"/>
  <c r="L80" i="67" s="1"/>
  <c r="V83" i="44"/>
  <c r="AC83" i="44" s="1"/>
  <c r="AA83" i="44"/>
  <c r="Q83" i="44"/>
  <c r="L83" i="44"/>
  <c r="S83" i="44" s="1"/>
  <c r="R83" i="44"/>
  <c r="K80" i="67" s="1"/>
  <c r="B83" i="44"/>
  <c r="I83" i="44" s="1"/>
  <c r="H83" i="44"/>
  <c r="J80" i="67" s="1"/>
  <c r="G83" i="44"/>
  <c r="AJ82" i="44"/>
  <c r="AH82" i="44"/>
  <c r="X82" i="44"/>
  <c r="Z82" i="44"/>
  <c r="N82" i="44"/>
  <c r="P82" i="44"/>
  <c r="U81" i="43"/>
  <c r="D82" i="44"/>
  <c r="F82" i="44"/>
  <c r="R80" i="43"/>
  <c r="BJ64" i="2"/>
  <c r="BQ64" i="2" s="1"/>
  <c r="BS64" i="2" s="1"/>
  <c r="CN68" i="2"/>
  <c r="CU68" i="2" s="1"/>
  <c r="CW68" i="2" s="1"/>
  <c r="DM18" i="2"/>
  <c r="DP18" i="2" s="1"/>
  <c r="DQ18" i="2" s="1"/>
  <c r="DI18" i="2"/>
  <c r="DB18" i="2"/>
  <c r="CX18" i="2"/>
  <c r="DE18" i="2" s="1"/>
  <c r="CR18" i="2"/>
  <c r="CN18" i="2"/>
  <c r="CU18" i="2" s="1"/>
  <c r="CG18" i="2"/>
  <c r="BW18" i="2"/>
  <c r="BP18" i="2"/>
  <c r="BL18" i="2"/>
  <c r="BF18" i="2"/>
  <c r="BB18" i="2"/>
  <c r="AU18" i="2"/>
  <c r="AX18" i="2" s="1"/>
  <c r="AY18" i="2" s="1"/>
  <c r="AQ18" i="2"/>
  <c r="AK18" i="2"/>
  <c r="AN18" i="2" s="1"/>
  <c r="AO18" i="2" s="1"/>
  <c r="AG18" i="2"/>
  <c r="Z18" i="2"/>
  <c r="V18" i="2"/>
  <c r="AC18" i="2" s="1"/>
  <c r="P18" i="2"/>
  <c r="L18" i="2"/>
  <c r="S18" i="2" s="1"/>
  <c r="E18" i="2"/>
  <c r="DL17" i="2"/>
  <c r="DA17" i="2"/>
  <c r="CQ17" i="2"/>
  <c r="CF17" i="2"/>
  <c r="BV17" i="2"/>
  <c r="BK17" i="2"/>
  <c r="BE17" i="2"/>
  <c r="BH17" i="2" s="1"/>
  <c r="BA17" i="2"/>
  <c r="AT17" i="2"/>
  <c r="AP17" i="2"/>
  <c r="AW17" i="2" s="1"/>
  <c r="AJ17" i="2"/>
  <c r="AF17" i="2"/>
  <c r="AM17" i="2" s="1"/>
  <c r="Y17" i="2"/>
  <c r="O17" i="2"/>
  <c r="H17" i="2"/>
  <c r="D17" i="2"/>
  <c r="DJ16" i="2"/>
  <c r="CZ16" i="2"/>
  <c r="CS16" i="2"/>
  <c r="CV16" i="2" s="1"/>
  <c r="CW16" i="2" s="1"/>
  <c r="CO16" i="2"/>
  <c r="CI16" i="2"/>
  <c r="CL16" i="2" s="1"/>
  <c r="CM16" i="2" s="1"/>
  <c r="CE16" i="2"/>
  <c r="BX16" i="2"/>
  <c r="BT16" i="2"/>
  <c r="CA16" i="2" s="1"/>
  <c r="BN16" i="2"/>
  <c r="BJ16" i="2"/>
  <c r="BQ16" i="2" s="1"/>
  <c r="BC16" i="2"/>
  <c r="AS16" i="2"/>
  <c r="AL16" i="2"/>
  <c r="AH16" i="2"/>
  <c r="AB16" i="2"/>
  <c r="X16" i="2"/>
  <c r="Q16" i="2"/>
  <c r="T16" i="2" s="1"/>
  <c r="M16" i="2"/>
  <c r="G16" i="2"/>
  <c r="J16" i="2" s="1"/>
  <c r="C16" i="2"/>
  <c r="DN29" i="2"/>
  <c r="DJ29" i="2"/>
  <c r="DD29" i="2"/>
  <c r="CZ29" i="2"/>
  <c r="CT29" i="2"/>
  <c r="CO29" i="2"/>
  <c r="CH29" i="2"/>
  <c r="BZ29" i="2"/>
  <c r="BU29" i="2"/>
  <c r="BN29" i="2"/>
  <c r="BF29" i="2"/>
  <c r="BA29" i="2"/>
  <c r="AT29" i="2"/>
  <c r="AL29" i="2"/>
  <c r="AG29" i="2"/>
  <c r="Z29" i="2"/>
  <c r="R29" i="2"/>
  <c r="M29" i="2"/>
  <c r="F29" i="2"/>
  <c r="DL28" i="2"/>
  <c r="DC28" i="2"/>
  <c r="DF28" i="2" s="1"/>
  <c r="DG28" i="2" s="1"/>
  <c r="CT28" i="2"/>
  <c r="CI28" i="2"/>
  <c r="CL28" i="2" s="1"/>
  <c r="CM28" i="2" s="1"/>
  <c r="BZ28" i="2"/>
  <c r="BO28" i="2"/>
  <c r="BR28" i="2" s="1"/>
  <c r="BS28" i="2" s="1"/>
  <c r="BF28" i="2"/>
  <c r="AU28" i="2"/>
  <c r="AX28" i="2" s="1"/>
  <c r="AY28" i="2" s="1"/>
  <c r="AL28" i="2"/>
  <c r="AA28" i="2"/>
  <c r="AD28" i="2" s="1"/>
  <c r="AE28" i="2" s="1"/>
  <c r="F28" i="2"/>
  <c r="DN27" i="2"/>
  <c r="DD27" i="2"/>
  <c r="CT27" i="2"/>
  <c r="CJ27" i="2"/>
  <c r="BZ27" i="2"/>
  <c r="BP27" i="2"/>
  <c r="BF27" i="2"/>
  <c r="AV27" i="2"/>
  <c r="AL27" i="2"/>
  <c r="AB27" i="2"/>
  <c r="H27" i="2"/>
  <c r="DJ40" i="2"/>
  <c r="CZ40" i="2"/>
  <c r="CP40" i="2"/>
  <c r="CF40" i="2"/>
  <c r="BV40" i="2"/>
  <c r="BL40" i="2"/>
  <c r="BB40" i="2"/>
  <c r="AR40" i="2"/>
  <c r="AH40" i="2"/>
  <c r="O40" i="2"/>
  <c r="DL39" i="2"/>
  <c r="CR39" i="2"/>
  <c r="BX39" i="2"/>
  <c r="BD39" i="2"/>
  <c r="AJ39" i="2"/>
  <c r="CY38" i="2"/>
  <c r="CE38" i="2"/>
  <c r="BK38" i="2"/>
  <c r="AQ38" i="2"/>
  <c r="X38" i="2"/>
  <c r="E38" i="2"/>
  <c r="DB51" i="2"/>
  <c r="CH51" i="2"/>
  <c r="AB61" i="8"/>
  <c r="BK63" i="2" s="1"/>
  <c r="AR61" i="8"/>
  <c r="DA63" i="2" s="1"/>
  <c r="O28" i="2"/>
  <c r="E28" i="2"/>
  <c r="P27" i="2"/>
  <c r="E27" i="2"/>
  <c r="X40" i="2"/>
  <c r="Z40" i="2"/>
  <c r="N40" i="2"/>
  <c r="P40" i="2"/>
  <c r="D40" i="2"/>
  <c r="F40" i="2"/>
  <c r="DH38" i="2"/>
  <c r="DO38" i="2" s="1"/>
  <c r="DN38" i="2"/>
  <c r="CX38" i="2"/>
  <c r="DE38" i="2" s="1"/>
  <c r="DG38" i="2" s="1"/>
  <c r="DD38" i="2"/>
  <c r="CN38" i="2"/>
  <c r="CU38" i="2" s="1"/>
  <c r="CT38" i="2"/>
  <c r="CD38" i="2"/>
  <c r="CK38" i="2" s="1"/>
  <c r="CM38" i="2" s="1"/>
  <c r="CJ38" i="2"/>
  <c r="BT38" i="2"/>
  <c r="CA38" i="2" s="1"/>
  <c r="BZ38" i="2"/>
  <c r="BJ38" i="2"/>
  <c r="BQ38" i="2" s="1"/>
  <c r="BS38" i="2" s="1"/>
  <c r="BP38" i="2"/>
  <c r="AZ38" i="2"/>
  <c r="BG38" i="2" s="1"/>
  <c r="BF38" i="2"/>
  <c r="AP38" i="2"/>
  <c r="AW38" i="2" s="1"/>
  <c r="AY38" i="2" s="1"/>
  <c r="AV38" i="2"/>
  <c r="AF38" i="2"/>
  <c r="AM38" i="2" s="1"/>
  <c r="AL38" i="2"/>
  <c r="V38" i="2"/>
  <c r="AC38" i="2" s="1"/>
  <c r="AA38" i="2"/>
  <c r="AD38" i="2" s="1"/>
  <c r="L38" i="2"/>
  <c r="S38" i="2" s="1"/>
  <c r="Q38" i="2"/>
  <c r="T38" i="2" s="1"/>
  <c r="G38" i="2"/>
  <c r="J38" i="2" s="1"/>
  <c r="H38" i="2"/>
  <c r="B38" i="2"/>
  <c r="I38" i="2" s="1"/>
  <c r="DK51" i="2"/>
  <c r="DI51" i="2"/>
  <c r="DA51" i="2"/>
  <c r="CY51" i="2"/>
  <c r="CQ51" i="2"/>
  <c r="CO51" i="2"/>
  <c r="CG51" i="2"/>
  <c r="CE51" i="2"/>
  <c r="BW51" i="2"/>
  <c r="BU51" i="2"/>
  <c r="BM51" i="2"/>
  <c r="BK51" i="2"/>
  <c r="BC51" i="2"/>
  <c r="BA51" i="2"/>
  <c r="AS51" i="2"/>
  <c r="AQ51" i="2"/>
  <c r="AI51" i="2"/>
  <c r="AG51" i="2"/>
  <c r="Y51" i="2"/>
  <c r="W51" i="2"/>
  <c r="O51" i="2"/>
  <c r="M51" i="2"/>
  <c r="E51" i="2"/>
  <c r="C51" i="2"/>
  <c r="DL50" i="2"/>
  <c r="DJ50" i="2"/>
  <c r="DB50" i="2"/>
  <c r="CZ50" i="2"/>
  <c r="CR50" i="2"/>
  <c r="CP50" i="2"/>
  <c r="CH50" i="2"/>
  <c r="CF50" i="2"/>
  <c r="BX50" i="2"/>
  <c r="BV50" i="2"/>
  <c r="BN50" i="2"/>
  <c r="BL50" i="2"/>
  <c r="BD50" i="2"/>
  <c r="BB50" i="2"/>
  <c r="AT50" i="2"/>
  <c r="AR50" i="2"/>
  <c r="AJ50" i="2"/>
  <c r="AH50" i="2"/>
  <c r="Z50" i="2"/>
  <c r="X50" i="2"/>
  <c r="P50" i="2"/>
  <c r="N50" i="2"/>
  <c r="F50" i="2"/>
  <c r="D50" i="2"/>
  <c r="DH62" i="2"/>
  <c r="DO62" i="2" s="1"/>
  <c r="DM62" i="2"/>
  <c r="DP62" i="2" s="1"/>
  <c r="DN62" i="2"/>
  <c r="CX62" i="2"/>
  <c r="DE62" i="2" s="1"/>
  <c r="DC62" i="2"/>
  <c r="DF62" i="2" s="1"/>
  <c r="DD62" i="2"/>
  <c r="CN62" i="2"/>
  <c r="CU62" i="2" s="1"/>
  <c r="CS62" i="2"/>
  <c r="CV62" i="2" s="1"/>
  <c r="CT62" i="2"/>
  <c r="CD62" i="2"/>
  <c r="CK62" i="2" s="1"/>
  <c r="CI62" i="2"/>
  <c r="CL62" i="2" s="1"/>
  <c r="CJ62" i="2"/>
  <c r="BT62" i="2"/>
  <c r="CA62" i="2" s="1"/>
  <c r="BY62" i="2"/>
  <c r="CB62" i="2" s="1"/>
  <c r="BZ62" i="2"/>
  <c r="BJ62" i="2"/>
  <c r="BQ62" i="2" s="1"/>
  <c r="BO62" i="2"/>
  <c r="BR62" i="2" s="1"/>
  <c r="BP62" i="2"/>
  <c r="AZ62" i="2"/>
  <c r="BG62" i="2" s="1"/>
  <c r="BE62" i="2"/>
  <c r="BH62" i="2" s="1"/>
  <c r="BF62" i="2"/>
  <c r="AP62" i="2"/>
  <c r="AW62" i="2" s="1"/>
  <c r="AU62" i="2"/>
  <c r="AX62" i="2" s="1"/>
  <c r="AV62" i="2"/>
  <c r="AF62" i="2"/>
  <c r="AM62" i="2" s="1"/>
  <c r="AK62" i="2"/>
  <c r="AN62" i="2" s="1"/>
  <c r="AL62" i="2"/>
  <c r="V62" i="2"/>
  <c r="AC62" i="2" s="1"/>
  <c r="AA62" i="2"/>
  <c r="AD62" i="2" s="1"/>
  <c r="AB62" i="2"/>
  <c r="L62" i="2"/>
  <c r="S62" i="2" s="1"/>
  <c r="Q62" i="2"/>
  <c r="T62" i="2" s="1"/>
  <c r="R62" i="2"/>
  <c r="B62" i="2"/>
  <c r="I62" i="2" s="1"/>
  <c r="G62" i="2"/>
  <c r="J62" i="2" s="1"/>
  <c r="H62" i="2"/>
  <c r="DK61" i="2"/>
  <c r="DI61" i="2"/>
  <c r="CY61" i="2"/>
  <c r="DA61" i="2"/>
  <c r="CQ61" i="2"/>
  <c r="CO61" i="2"/>
  <c r="CE61" i="2"/>
  <c r="CG61" i="2"/>
  <c r="BW61" i="2"/>
  <c r="BU61" i="2"/>
  <c r="BK61" i="2"/>
  <c r="BM61" i="2"/>
  <c r="BC61" i="2"/>
  <c r="BA61" i="2"/>
  <c r="AQ61" i="2"/>
  <c r="AS61" i="2"/>
  <c r="AI61" i="2"/>
  <c r="AG61" i="2"/>
  <c r="W61" i="2"/>
  <c r="Y61" i="2"/>
  <c r="O61" i="2"/>
  <c r="M61" i="2"/>
  <c r="G61" i="2"/>
  <c r="J61" i="2" s="1"/>
  <c r="H61" i="2"/>
  <c r="B61" i="2"/>
  <c r="I61" i="2" s="1"/>
  <c r="DK60" i="2"/>
  <c r="DI60" i="2"/>
  <c r="DA60" i="2"/>
  <c r="CY60" i="2"/>
  <c r="CQ60" i="2"/>
  <c r="CO60" i="2"/>
  <c r="CG60" i="2"/>
  <c r="CE60" i="2"/>
  <c r="BW60" i="2"/>
  <c r="BU60" i="2"/>
  <c r="BM60" i="2"/>
  <c r="BK60" i="2"/>
  <c r="BC60" i="2"/>
  <c r="BA60" i="2"/>
  <c r="AS60" i="2"/>
  <c r="AQ60" i="2"/>
  <c r="AI60" i="2"/>
  <c r="AG60" i="2"/>
  <c r="Y60" i="2"/>
  <c r="W60" i="2"/>
  <c r="O60" i="2"/>
  <c r="M60" i="2"/>
  <c r="G58" i="8"/>
  <c r="H60" i="2"/>
  <c r="B60" i="2"/>
  <c r="I60" i="2" s="1"/>
  <c r="G60" i="2"/>
  <c r="J60" i="2" s="1"/>
  <c r="DK73" i="2"/>
  <c r="DI73" i="2"/>
  <c r="DA73" i="2"/>
  <c r="CY73" i="2"/>
  <c r="CQ73" i="2"/>
  <c r="CO73" i="2"/>
  <c r="CG73" i="2"/>
  <c r="CE73" i="2"/>
  <c r="BW73" i="2"/>
  <c r="BU73" i="2"/>
  <c r="BM73" i="2"/>
  <c r="BK73" i="2"/>
  <c r="BC73" i="2"/>
  <c r="BA73" i="2"/>
  <c r="AQ73" i="2"/>
  <c r="AS73" i="2"/>
  <c r="AG73" i="2"/>
  <c r="AI73" i="2"/>
  <c r="Y73" i="2"/>
  <c r="W73" i="2"/>
  <c r="O73" i="2"/>
  <c r="M73" i="2"/>
  <c r="E73" i="2"/>
  <c r="C73" i="2"/>
  <c r="DL72" i="2"/>
  <c r="DJ72" i="2"/>
  <c r="DB72" i="2"/>
  <c r="CZ72" i="2"/>
  <c r="CR72" i="2"/>
  <c r="CP72" i="2"/>
  <c r="CH72" i="2"/>
  <c r="CF72" i="2"/>
  <c r="BX72" i="2"/>
  <c r="BV72" i="2"/>
  <c r="BN72" i="2"/>
  <c r="BL72" i="2"/>
  <c r="BD72" i="2"/>
  <c r="BB72" i="2"/>
  <c r="AT72" i="2"/>
  <c r="AR72" i="2"/>
  <c r="AJ72" i="2"/>
  <c r="AH72" i="2"/>
  <c r="Z72" i="2"/>
  <c r="X72" i="2"/>
  <c r="M72" i="2"/>
  <c r="O72" i="2"/>
  <c r="C72" i="2"/>
  <c r="E72" i="2"/>
  <c r="DJ71" i="2"/>
  <c r="DL71" i="2"/>
  <c r="CZ71" i="2"/>
  <c r="DB71" i="2"/>
  <c r="CP71" i="2"/>
  <c r="CR71" i="2"/>
  <c r="CF71" i="2"/>
  <c r="CH71" i="2"/>
  <c r="BV71" i="2"/>
  <c r="BX71" i="2"/>
  <c r="BL71" i="2"/>
  <c r="BN71" i="2"/>
  <c r="BB71" i="2"/>
  <c r="BD71" i="2"/>
  <c r="AR71" i="2"/>
  <c r="AT71" i="2"/>
  <c r="AH71" i="2"/>
  <c r="AJ71" i="2"/>
  <c r="X71" i="2"/>
  <c r="Z71" i="2"/>
  <c r="N71" i="2"/>
  <c r="P71" i="2"/>
  <c r="E71" i="2"/>
  <c r="C71" i="2"/>
  <c r="DL84" i="2"/>
  <c r="DJ84" i="2"/>
  <c r="DB84" i="2"/>
  <c r="CZ84" i="2"/>
  <c r="CP84" i="2"/>
  <c r="CR84" i="2"/>
  <c r="CF84" i="2"/>
  <c r="CH84" i="2"/>
  <c r="BV84" i="2"/>
  <c r="BX84" i="2"/>
  <c r="BL84" i="2"/>
  <c r="BN84" i="2"/>
  <c r="BD84" i="2"/>
  <c r="BB84" i="2"/>
  <c r="AT84" i="2"/>
  <c r="AR84" i="2"/>
  <c r="AJ84" i="2"/>
  <c r="AH84" i="2"/>
  <c r="Z84" i="2"/>
  <c r="X84" i="2"/>
  <c r="N84" i="2"/>
  <c r="P84" i="2"/>
  <c r="D84" i="2"/>
  <c r="F84" i="2"/>
  <c r="F83" i="2"/>
  <c r="D83" i="2"/>
  <c r="I80" i="8"/>
  <c r="F82" i="2"/>
  <c r="D82" i="2"/>
  <c r="T62" i="43"/>
  <c r="E63" i="44"/>
  <c r="C63" i="44"/>
  <c r="M63" i="44"/>
  <c r="O63" i="44"/>
  <c r="W63" i="44"/>
  <c r="Y63" i="44"/>
  <c r="AI63" i="44"/>
  <c r="AG63" i="44"/>
  <c r="S63" i="43"/>
  <c r="B64" i="44"/>
  <c r="I64" i="44" s="1"/>
  <c r="H64" i="44"/>
  <c r="J61" i="67" s="1"/>
  <c r="G64" i="44"/>
  <c r="Q64" i="44"/>
  <c r="L64" i="44"/>
  <c r="S64" i="44" s="1"/>
  <c r="R64" i="44"/>
  <c r="K61" i="67" s="1"/>
  <c r="AB64" i="44"/>
  <c r="L61" i="67" s="1"/>
  <c r="V64" i="44"/>
  <c r="AC64" i="44" s="1"/>
  <c r="AA64" i="44"/>
  <c r="AK64" i="44"/>
  <c r="AF64" i="44"/>
  <c r="AM64" i="44" s="1"/>
  <c r="AL64" i="44"/>
  <c r="M61" i="67" s="1"/>
  <c r="U65" i="43"/>
  <c r="F66" i="44"/>
  <c r="D66" i="44"/>
  <c r="P66" i="44"/>
  <c r="N66" i="44"/>
  <c r="Z66" i="44"/>
  <c r="X66" i="44"/>
  <c r="AJ66" i="44"/>
  <c r="AH66" i="44"/>
  <c r="T66" i="43"/>
  <c r="E67" i="44"/>
  <c r="C67" i="44"/>
  <c r="O67" i="44"/>
  <c r="M67" i="44"/>
  <c r="Y67" i="44"/>
  <c r="W67" i="44"/>
  <c r="AI67" i="44"/>
  <c r="AG67" i="44"/>
  <c r="S67" i="43"/>
  <c r="H68" i="44"/>
  <c r="J65" i="67" s="1"/>
  <c r="B68" i="44"/>
  <c r="I68" i="44" s="1"/>
  <c r="G68" i="44"/>
  <c r="L68" i="44"/>
  <c r="S68" i="44" s="1"/>
  <c r="R68" i="44"/>
  <c r="K65" i="67" s="1"/>
  <c r="Q68" i="44"/>
  <c r="AA68" i="44"/>
  <c r="V68" i="44"/>
  <c r="AC68" i="44" s="1"/>
  <c r="AB68" i="44"/>
  <c r="L65" i="67" s="1"/>
  <c r="AL68" i="44"/>
  <c r="M65" i="67" s="1"/>
  <c r="AK68" i="44"/>
  <c r="AF68" i="44"/>
  <c r="AM68" i="44" s="1"/>
  <c r="S73" i="43"/>
  <c r="H74" i="44"/>
  <c r="J71" i="67" s="1"/>
  <c r="G74" i="44"/>
  <c r="B74" i="44"/>
  <c r="I74" i="44" s="1"/>
  <c r="L74" i="44"/>
  <c r="S74" i="44" s="1"/>
  <c r="Q74" i="44"/>
  <c r="R74" i="44"/>
  <c r="K71" i="67" s="1"/>
  <c r="V74" i="44"/>
  <c r="AC74" i="44" s="1"/>
  <c r="AA74" i="44"/>
  <c r="AB74" i="44"/>
  <c r="L71" i="67" s="1"/>
  <c r="O72" i="43"/>
  <c r="AK74" i="44"/>
  <c r="AF74" i="44"/>
  <c r="AM74" i="44" s="1"/>
  <c r="AL74" i="44"/>
  <c r="M71" i="67" s="1"/>
  <c r="U75" i="43"/>
  <c r="F76" i="44"/>
  <c r="D76" i="44"/>
  <c r="P76" i="44"/>
  <c r="N76" i="44"/>
  <c r="X76" i="44"/>
  <c r="Z76" i="44"/>
  <c r="AJ76" i="44"/>
  <c r="AH76" i="44"/>
  <c r="T76" i="43"/>
  <c r="C77" i="44"/>
  <c r="E77" i="44"/>
  <c r="M77" i="44"/>
  <c r="O77" i="44"/>
  <c r="W77" i="44"/>
  <c r="Y77" i="44"/>
  <c r="AG77" i="44"/>
  <c r="AI77" i="44"/>
  <c r="S77" i="43"/>
  <c r="G78" i="44"/>
  <c r="H78" i="44"/>
  <c r="J75" i="67" s="1"/>
  <c r="B78" i="44"/>
  <c r="I78" i="44" s="1"/>
  <c r="R78" i="44"/>
  <c r="K75" i="67" s="1"/>
  <c r="L78" i="44"/>
  <c r="S78" i="44" s="1"/>
  <c r="Q78" i="44"/>
  <c r="AA78" i="44"/>
  <c r="V78" i="44"/>
  <c r="AC78" i="44" s="1"/>
  <c r="AB78" i="44"/>
  <c r="L75" i="67" s="1"/>
  <c r="AK78" i="44"/>
  <c r="AL78" i="44"/>
  <c r="M75" i="67" s="1"/>
  <c r="AF78" i="44"/>
  <c r="AM78" i="44" s="1"/>
  <c r="U79" i="43"/>
  <c r="F80" i="44"/>
  <c r="D80" i="44"/>
  <c r="N80" i="44"/>
  <c r="P80" i="44"/>
  <c r="X80" i="44"/>
  <c r="Z80" i="44"/>
  <c r="AH80" i="44"/>
  <c r="AJ80" i="44"/>
  <c r="AI17" i="44"/>
  <c r="AG17" i="44"/>
  <c r="W17" i="44"/>
  <c r="Y17" i="44"/>
  <c r="M17" i="44"/>
  <c r="O17" i="44"/>
  <c r="C17" i="44"/>
  <c r="E17" i="44"/>
  <c r="AK16" i="44"/>
  <c r="AL16" i="44"/>
  <c r="M13" i="67" s="1"/>
  <c r="AF16" i="44"/>
  <c r="AM16" i="44" s="1"/>
  <c r="AB16" i="44"/>
  <c r="L13" i="67" s="1"/>
  <c r="V16" i="44"/>
  <c r="AC16" i="44" s="1"/>
  <c r="AA16" i="44"/>
  <c r="Q16" i="44"/>
  <c r="R16" i="44"/>
  <c r="K13" i="67" s="1"/>
  <c r="L16" i="44"/>
  <c r="S16" i="44" s="1"/>
  <c r="B16" i="44"/>
  <c r="I16" i="44" s="1"/>
  <c r="H16" i="44"/>
  <c r="J13" i="67" s="1"/>
  <c r="G16" i="44"/>
  <c r="AK15" i="44"/>
  <c r="AL15" i="44"/>
  <c r="M12" i="67" s="1"/>
  <c r="AF15" i="44"/>
  <c r="AM15" i="44" s="1"/>
  <c r="S14" i="43"/>
  <c r="AB15" i="44"/>
  <c r="L12" i="67" s="1"/>
  <c r="V15" i="44"/>
  <c r="AC15" i="44" s="1"/>
  <c r="AA15" i="44"/>
  <c r="R15" i="44"/>
  <c r="K12" i="67" s="1"/>
  <c r="L15" i="44"/>
  <c r="S15" i="44" s="1"/>
  <c r="Q15" i="44"/>
  <c r="G15" i="44"/>
  <c r="B15" i="44"/>
  <c r="I15" i="44" s="1"/>
  <c r="H15" i="44"/>
  <c r="J12" i="67" s="1"/>
  <c r="AK14" i="44"/>
  <c r="AL14" i="44"/>
  <c r="M11" i="67" s="1"/>
  <c r="AF14" i="44"/>
  <c r="AM14" i="44" s="1"/>
  <c r="V14" i="44"/>
  <c r="AC14" i="44" s="1"/>
  <c r="AB14" i="44"/>
  <c r="L11" i="67" s="1"/>
  <c r="AA14" i="44"/>
  <c r="Q14" i="44"/>
  <c r="L14" i="44"/>
  <c r="S14" i="44" s="1"/>
  <c r="R14" i="44"/>
  <c r="K11" i="67" s="1"/>
  <c r="H14" i="44"/>
  <c r="J11" i="67" s="1"/>
  <c r="B14" i="44"/>
  <c r="I14" i="44" s="1"/>
  <c r="G14" i="44"/>
  <c r="T27" i="43"/>
  <c r="AH26" i="44"/>
  <c r="AJ26" i="44"/>
  <c r="Z26" i="44"/>
  <c r="X26" i="44"/>
  <c r="P26" i="44"/>
  <c r="N26" i="44"/>
  <c r="D26" i="44"/>
  <c r="F26" i="44"/>
  <c r="AG38" i="44"/>
  <c r="AI38" i="44"/>
  <c r="Y38" i="44"/>
  <c r="W38" i="44"/>
  <c r="O38" i="44"/>
  <c r="M38" i="44"/>
  <c r="T37" i="43"/>
  <c r="C38" i="44"/>
  <c r="E38" i="44"/>
  <c r="AF37" i="44"/>
  <c r="AM37" i="44" s="1"/>
  <c r="AK37" i="44"/>
  <c r="AL37" i="44"/>
  <c r="M34" i="67" s="1"/>
  <c r="V37" i="44"/>
  <c r="AC37" i="44" s="1"/>
  <c r="AB37" i="44"/>
  <c r="L34" i="67" s="1"/>
  <c r="AA37" i="44"/>
  <c r="R37" i="44"/>
  <c r="K34" i="67" s="1"/>
  <c r="Q37" i="44"/>
  <c r="L37" i="44"/>
  <c r="S37" i="44" s="1"/>
  <c r="G37" i="44"/>
  <c r="H37" i="44"/>
  <c r="J34" i="67" s="1"/>
  <c r="B37" i="44"/>
  <c r="I37" i="44" s="1"/>
  <c r="AU50" i="44"/>
  <c r="AX50" i="44" s="1"/>
  <c r="AV50" i="44"/>
  <c r="AP50" i="44"/>
  <c r="AW50" i="44" s="1"/>
  <c r="AF50" i="44"/>
  <c r="AM50" i="44" s="1"/>
  <c r="AK50" i="44"/>
  <c r="AL50" i="44"/>
  <c r="M47" i="67" s="1"/>
  <c r="V50" i="44"/>
  <c r="AC50" i="44" s="1"/>
  <c r="AB50" i="44"/>
  <c r="L47" i="67" s="1"/>
  <c r="AA50" i="44"/>
  <c r="R50" i="44"/>
  <c r="K47" i="67" s="1"/>
  <c r="Q50" i="44"/>
  <c r="L50" i="44"/>
  <c r="S50" i="44" s="1"/>
  <c r="G50" i="44"/>
  <c r="H50" i="44"/>
  <c r="J47" i="67" s="1"/>
  <c r="B50" i="44"/>
  <c r="I50" i="44" s="1"/>
  <c r="AG49" i="44"/>
  <c r="AI49" i="44"/>
  <c r="Y49" i="44"/>
  <c r="W49" i="44"/>
  <c r="O49" i="44"/>
  <c r="M49" i="44"/>
  <c r="C49" i="44"/>
  <c r="E49" i="44"/>
  <c r="AG61" i="44"/>
  <c r="AI61" i="44"/>
  <c r="T60" i="43"/>
  <c r="Y61" i="44"/>
  <c r="W61" i="44"/>
  <c r="O61" i="44"/>
  <c r="M61" i="44"/>
  <c r="C61" i="44"/>
  <c r="E61" i="44"/>
  <c r="AG60" i="44"/>
  <c r="AI60" i="44"/>
  <c r="Y60" i="44"/>
  <c r="W60" i="44"/>
  <c r="O60" i="44"/>
  <c r="M60" i="44"/>
  <c r="C60" i="44"/>
  <c r="E60" i="44"/>
  <c r="U58" i="43"/>
  <c r="AJ59" i="44"/>
  <c r="AH59" i="44"/>
  <c r="Z59" i="44"/>
  <c r="X59" i="44"/>
  <c r="N59" i="44"/>
  <c r="P59" i="44"/>
  <c r="D59" i="44"/>
  <c r="F59" i="44"/>
  <c r="AG72" i="44"/>
  <c r="AI72" i="44"/>
  <c r="Y72" i="44"/>
  <c r="W72" i="44"/>
  <c r="O72" i="44"/>
  <c r="M72" i="44"/>
  <c r="C72" i="44"/>
  <c r="E72" i="44"/>
  <c r="AJ71" i="44"/>
  <c r="AH71" i="44"/>
  <c r="Z71" i="44"/>
  <c r="X71" i="44"/>
  <c r="N71" i="44"/>
  <c r="P71" i="44"/>
  <c r="U70" i="43"/>
  <c r="D71" i="44"/>
  <c r="F71" i="44"/>
  <c r="R69" i="43"/>
  <c r="AI82" i="44"/>
  <c r="AG82" i="44"/>
  <c r="Y82" i="44"/>
  <c r="W82" i="44"/>
  <c r="O82" i="44"/>
  <c r="M82" i="44"/>
  <c r="C82" i="44"/>
  <c r="E82" i="44"/>
  <c r="AH81" i="44"/>
  <c r="AJ81" i="44"/>
  <c r="X81" i="44"/>
  <c r="Z81" i="44"/>
  <c r="N81" i="44"/>
  <c r="P81" i="44"/>
  <c r="U80" i="43"/>
  <c r="D81" i="44"/>
  <c r="F81" i="44"/>
  <c r="DN67" i="2"/>
  <c r="AV78" i="2"/>
  <c r="CJ18" i="2"/>
  <c r="BZ18" i="2"/>
  <c r="BO18" i="2"/>
  <c r="BR18" i="2" s="1"/>
  <c r="BS18" i="2" s="1"/>
  <c r="BE18" i="2"/>
  <c r="BH18" i="2" s="1"/>
  <c r="BI18" i="2" s="1"/>
  <c r="H18" i="2"/>
  <c r="AB17" i="2"/>
  <c r="R17" i="2"/>
  <c r="G17" i="2"/>
  <c r="J17" i="2" s="1"/>
  <c r="BF16" i="2"/>
  <c r="AV16" i="2"/>
  <c r="AK16" i="2"/>
  <c r="AN16" i="2" s="1"/>
  <c r="AO16" i="2" s="1"/>
  <c r="AA16" i="2"/>
  <c r="AD16" i="2" s="1"/>
  <c r="AE16" i="2" s="1"/>
  <c r="DM29" i="2"/>
  <c r="DP29" i="2" s="1"/>
  <c r="DQ29" i="2" s="1"/>
  <c r="DC29" i="2"/>
  <c r="DF29" i="2" s="1"/>
  <c r="DG29" i="2" s="1"/>
  <c r="CS29" i="2"/>
  <c r="CV29" i="2" s="1"/>
  <c r="CW29" i="2" s="1"/>
  <c r="BY29" i="2"/>
  <c r="CB29" i="2" s="1"/>
  <c r="CC29" i="2" s="1"/>
  <c r="BE29" i="2"/>
  <c r="BH29" i="2" s="1"/>
  <c r="BI29" i="2" s="1"/>
  <c r="AK29" i="2"/>
  <c r="AN29" i="2" s="1"/>
  <c r="AO29" i="2" s="1"/>
  <c r="Q29" i="2"/>
  <c r="T29" i="2" s="1"/>
  <c r="U29" i="2" s="1"/>
  <c r="DK28" i="2"/>
  <c r="CZ28" i="2"/>
  <c r="CQ28" i="2"/>
  <c r="CF28" i="2"/>
  <c r="BW28" i="2"/>
  <c r="BL28" i="2"/>
  <c r="BC28" i="2"/>
  <c r="AR28" i="2"/>
  <c r="AI28" i="2"/>
  <c r="X28" i="2"/>
  <c r="C28" i="2"/>
  <c r="DM27" i="2"/>
  <c r="DP27" i="2" s="1"/>
  <c r="DQ27" i="2" s="1"/>
  <c r="DC27" i="2"/>
  <c r="DF27" i="2" s="1"/>
  <c r="DG27" i="2" s="1"/>
  <c r="CS27" i="2"/>
  <c r="CV27" i="2" s="1"/>
  <c r="CW27" i="2" s="1"/>
  <c r="CI27" i="2"/>
  <c r="CL27" i="2" s="1"/>
  <c r="CM27" i="2" s="1"/>
  <c r="BY27" i="2"/>
  <c r="CB27" i="2" s="1"/>
  <c r="CC27" i="2" s="1"/>
  <c r="BO27" i="2"/>
  <c r="BR27" i="2" s="1"/>
  <c r="BS27" i="2" s="1"/>
  <c r="BE27" i="2"/>
  <c r="BH27" i="2" s="1"/>
  <c r="BI27" i="2" s="1"/>
  <c r="AU27" i="2"/>
  <c r="AX27" i="2" s="1"/>
  <c r="AY27" i="2" s="1"/>
  <c r="AK27" i="2"/>
  <c r="AN27" i="2" s="1"/>
  <c r="AO27" i="2" s="1"/>
  <c r="AA27" i="2"/>
  <c r="AD27" i="2" s="1"/>
  <c r="AE27" i="2" s="1"/>
  <c r="DH39" i="2"/>
  <c r="DO39" i="2" s="1"/>
  <c r="DQ39" i="2" s="1"/>
  <c r="CN39" i="2"/>
  <c r="CU39" i="2" s="1"/>
  <c r="BT39" i="2"/>
  <c r="CA39" i="2" s="1"/>
  <c r="AZ39" i="2"/>
  <c r="BG39" i="2" s="1"/>
  <c r="AF39" i="2"/>
  <c r="AM39" i="2" s="1"/>
  <c r="AO39" i="2" s="1"/>
  <c r="DM38" i="2"/>
  <c r="DP38" i="2" s="1"/>
  <c r="CS38" i="2"/>
  <c r="CV38" i="2" s="1"/>
  <c r="BY38" i="2"/>
  <c r="CB38" i="2" s="1"/>
  <c r="BE38" i="2"/>
  <c r="BH38" i="2" s="1"/>
  <c r="AK38" i="2"/>
  <c r="AN38" i="2" s="1"/>
  <c r="R38" i="2"/>
  <c r="C64" i="2"/>
  <c r="AJ61" i="8"/>
  <c r="CE63" i="2" s="1"/>
  <c r="D64" i="2"/>
  <c r="D75" i="2"/>
  <c r="L28" i="2"/>
  <c r="S28" i="2" s="1"/>
  <c r="O27" i="2"/>
  <c r="B27" i="2"/>
  <c r="I27" i="2" s="1"/>
  <c r="N39" i="2"/>
  <c r="D39" i="2"/>
  <c r="DN51" i="2"/>
  <c r="DM51" i="2"/>
  <c r="DP51" i="2" s="1"/>
  <c r="DQ51" i="2" s="1"/>
  <c r="DD51" i="2"/>
  <c r="DC51" i="2"/>
  <c r="DF51" i="2" s="1"/>
  <c r="DG51" i="2" s="1"/>
  <c r="CT51" i="2"/>
  <c r="CS51" i="2"/>
  <c r="CV51" i="2" s="1"/>
  <c r="CW51" i="2" s="1"/>
  <c r="CJ51" i="2"/>
  <c r="CI51" i="2"/>
  <c r="CL51" i="2" s="1"/>
  <c r="CM51" i="2" s="1"/>
  <c r="BZ51" i="2"/>
  <c r="BY51" i="2"/>
  <c r="CB51" i="2" s="1"/>
  <c r="CC51" i="2" s="1"/>
  <c r="BP51" i="2"/>
  <c r="BJ51" i="2"/>
  <c r="BQ51" i="2" s="1"/>
  <c r="BO51" i="2"/>
  <c r="BR51" i="2" s="1"/>
  <c r="BF51" i="2"/>
  <c r="AZ51" i="2"/>
  <c r="BG51" i="2" s="1"/>
  <c r="BE51" i="2"/>
  <c r="BH51" i="2" s="1"/>
  <c r="AV51" i="2"/>
  <c r="AP51" i="2"/>
  <c r="AW51" i="2" s="1"/>
  <c r="AU51" i="2"/>
  <c r="AX51" i="2" s="1"/>
  <c r="AL51" i="2"/>
  <c r="AF51" i="2"/>
  <c r="AM51" i="2" s="1"/>
  <c r="AK51" i="2"/>
  <c r="AN51" i="2" s="1"/>
  <c r="AB51" i="2"/>
  <c r="V51" i="2"/>
  <c r="AC51" i="2" s="1"/>
  <c r="AA51" i="2"/>
  <c r="AD51" i="2" s="1"/>
  <c r="R51" i="2"/>
  <c r="L51" i="2"/>
  <c r="S51" i="2" s="1"/>
  <c r="Q51" i="2"/>
  <c r="T51" i="2" s="1"/>
  <c r="H51" i="2"/>
  <c r="B51" i="2"/>
  <c r="I51" i="2" s="1"/>
  <c r="G51" i="2"/>
  <c r="J51" i="2" s="1"/>
  <c r="DK50" i="2"/>
  <c r="DI50" i="2"/>
  <c r="DA50" i="2"/>
  <c r="CY50" i="2"/>
  <c r="CQ50" i="2"/>
  <c r="CO50" i="2"/>
  <c r="CG50" i="2"/>
  <c r="CE50" i="2"/>
  <c r="BW50" i="2"/>
  <c r="BU50" i="2"/>
  <c r="BM50" i="2"/>
  <c r="BK50" i="2"/>
  <c r="BC50" i="2"/>
  <c r="BA50" i="2"/>
  <c r="AS50" i="2"/>
  <c r="AQ50" i="2"/>
  <c r="AI50" i="2"/>
  <c r="AG50" i="2"/>
  <c r="Y50" i="2"/>
  <c r="W50" i="2"/>
  <c r="O50" i="2"/>
  <c r="M50" i="2"/>
  <c r="E50" i="2"/>
  <c r="C50" i="2"/>
  <c r="DL49" i="2"/>
  <c r="DJ49" i="2"/>
  <c r="CZ49" i="2"/>
  <c r="DB49" i="2"/>
  <c r="CP49" i="2"/>
  <c r="CR49" i="2"/>
  <c r="CF49" i="2"/>
  <c r="CH49" i="2"/>
  <c r="BV49" i="2"/>
  <c r="BX49" i="2"/>
  <c r="BN49" i="2"/>
  <c r="BL49" i="2"/>
  <c r="BD49" i="2"/>
  <c r="BB49" i="2"/>
  <c r="AT49" i="2"/>
  <c r="AR49" i="2"/>
  <c r="AJ49" i="2"/>
  <c r="AH49" i="2"/>
  <c r="Z49" i="2"/>
  <c r="X49" i="2"/>
  <c r="P49" i="2"/>
  <c r="N49" i="2"/>
  <c r="F49" i="2"/>
  <c r="D49" i="2"/>
  <c r="DN61" i="2"/>
  <c r="DH61" i="2"/>
  <c r="DO61" i="2" s="1"/>
  <c r="DM61" i="2"/>
  <c r="DP61" i="2" s="1"/>
  <c r="DC61" i="2"/>
  <c r="DF61" i="2" s="1"/>
  <c r="DD61" i="2"/>
  <c r="CX61" i="2"/>
  <c r="DE61" i="2" s="1"/>
  <c r="CT61" i="2"/>
  <c r="CN61" i="2"/>
  <c r="CU61" i="2" s="1"/>
  <c r="CS61" i="2"/>
  <c r="CV61" i="2" s="1"/>
  <c r="CI61" i="2"/>
  <c r="CL61" i="2" s="1"/>
  <c r="CJ61" i="2"/>
  <c r="CD61" i="2"/>
  <c r="CK61" i="2" s="1"/>
  <c r="BZ61" i="2"/>
  <c r="BT61" i="2"/>
  <c r="CA61" i="2" s="1"/>
  <c r="BY61" i="2"/>
  <c r="CB61" i="2" s="1"/>
  <c r="BO61" i="2"/>
  <c r="BR61" i="2" s="1"/>
  <c r="BP61" i="2"/>
  <c r="BJ61" i="2"/>
  <c r="BQ61" i="2" s="1"/>
  <c r="BF61" i="2"/>
  <c r="AZ61" i="2"/>
  <c r="BG61" i="2" s="1"/>
  <c r="BE61" i="2"/>
  <c r="BH61" i="2" s="1"/>
  <c r="AU61" i="2"/>
  <c r="AX61" i="2" s="1"/>
  <c r="AV61" i="2"/>
  <c r="AP61" i="2"/>
  <c r="AW61" i="2" s="1"/>
  <c r="AL61" i="2"/>
  <c r="AF61" i="2"/>
  <c r="AM61" i="2" s="1"/>
  <c r="AK61" i="2"/>
  <c r="AN61" i="2" s="1"/>
  <c r="AA61" i="2"/>
  <c r="AD61" i="2" s="1"/>
  <c r="AB61" i="2"/>
  <c r="V61" i="2"/>
  <c r="AC61" i="2" s="1"/>
  <c r="G59" i="8"/>
  <c r="DN60" i="2"/>
  <c r="DH60" i="2"/>
  <c r="DO60" i="2" s="1"/>
  <c r="DM60" i="2"/>
  <c r="DP60" i="2" s="1"/>
  <c r="DD60" i="2"/>
  <c r="CX60" i="2"/>
  <c r="DE60" i="2" s="1"/>
  <c r="DC60" i="2"/>
  <c r="DF60" i="2" s="1"/>
  <c r="CT60" i="2"/>
  <c r="CN60" i="2"/>
  <c r="CU60" i="2" s="1"/>
  <c r="CS60" i="2"/>
  <c r="CV60" i="2" s="1"/>
  <c r="CJ60" i="2"/>
  <c r="CD60" i="2"/>
  <c r="CK60" i="2" s="1"/>
  <c r="CI60" i="2"/>
  <c r="CL60" i="2" s="1"/>
  <c r="BZ60" i="2"/>
  <c r="BT60" i="2"/>
  <c r="CA60" i="2" s="1"/>
  <c r="BY60" i="2"/>
  <c r="CB60" i="2" s="1"/>
  <c r="BP60" i="2"/>
  <c r="BJ60" i="2"/>
  <c r="BQ60" i="2" s="1"/>
  <c r="BO60" i="2"/>
  <c r="BR60" i="2" s="1"/>
  <c r="BF60" i="2"/>
  <c r="AZ60" i="2"/>
  <c r="BG60" i="2" s="1"/>
  <c r="BE60" i="2"/>
  <c r="BH60" i="2" s="1"/>
  <c r="AV60" i="2"/>
  <c r="AP60" i="2"/>
  <c r="AW60" i="2" s="1"/>
  <c r="AU60" i="2"/>
  <c r="AX60" i="2" s="1"/>
  <c r="AL60" i="2"/>
  <c r="AF60" i="2"/>
  <c r="AM60" i="2" s="1"/>
  <c r="AK60" i="2"/>
  <c r="AN60" i="2" s="1"/>
  <c r="AB60" i="2"/>
  <c r="V60" i="2"/>
  <c r="AC60" i="2" s="1"/>
  <c r="AA60" i="2"/>
  <c r="AD60" i="2" s="1"/>
  <c r="DH73" i="2"/>
  <c r="DO73" i="2" s="1"/>
  <c r="DM73" i="2"/>
  <c r="DP73" i="2" s="1"/>
  <c r="DN73" i="2"/>
  <c r="CX73" i="2"/>
  <c r="DE73" i="2" s="1"/>
  <c r="DC73" i="2"/>
  <c r="DF73" i="2" s="1"/>
  <c r="DD73" i="2"/>
  <c r="CN73" i="2"/>
  <c r="CU73" i="2" s="1"/>
  <c r="CS73" i="2"/>
  <c r="CV73" i="2" s="1"/>
  <c r="CT73" i="2"/>
  <c r="CD73" i="2"/>
  <c r="CK73" i="2" s="1"/>
  <c r="CI73" i="2"/>
  <c r="CL73" i="2" s="1"/>
  <c r="CJ73" i="2"/>
  <c r="BT73" i="2"/>
  <c r="CA73" i="2" s="1"/>
  <c r="BY73" i="2"/>
  <c r="CB73" i="2" s="1"/>
  <c r="BZ73" i="2"/>
  <c r="BJ73" i="2"/>
  <c r="BQ73" i="2" s="1"/>
  <c r="BO73" i="2"/>
  <c r="BR73" i="2" s="1"/>
  <c r="BP73" i="2"/>
  <c r="AZ73" i="2"/>
  <c r="BG73" i="2" s="1"/>
  <c r="BE73" i="2"/>
  <c r="BH73" i="2" s="1"/>
  <c r="BF73" i="2"/>
  <c r="AP73" i="2"/>
  <c r="AW73" i="2" s="1"/>
  <c r="AV73" i="2"/>
  <c r="AU73" i="2"/>
  <c r="AX73" i="2" s="1"/>
  <c r="AF73" i="2"/>
  <c r="AM73" i="2" s="1"/>
  <c r="AK73" i="2"/>
  <c r="AN73" i="2" s="1"/>
  <c r="AL73" i="2"/>
  <c r="V73" i="2"/>
  <c r="AC73" i="2" s="1"/>
  <c r="AA73" i="2"/>
  <c r="AD73" i="2" s="1"/>
  <c r="AB73" i="2"/>
  <c r="L73" i="2"/>
  <c r="S73" i="2" s="1"/>
  <c r="Q73" i="2"/>
  <c r="T73" i="2" s="1"/>
  <c r="R73" i="2"/>
  <c r="B73" i="2"/>
  <c r="I73" i="2" s="1"/>
  <c r="G73" i="2"/>
  <c r="J73" i="2" s="1"/>
  <c r="H73" i="2"/>
  <c r="DI72" i="2"/>
  <c r="DK72" i="2"/>
  <c r="CY72" i="2"/>
  <c r="DA72" i="2"/>
  <c r="CO72" i="2"/>
  <c r="CQ72" i="2"/>
  <c r="CE72" i="2"/>
  <c r="CG72" i="2"/>
  <c r="BU72" i="2"/>
  <c r="BW72" i="2"/>
  <c r="BK72" i="2"/>
  <c r="BM72" i="2"/>
  <c r="BA72" i="2"/>
  <c r="BC72" i="2"/>
  <c r="AQ72" i="2"/>
  <c r="AS72" i="2"/>
  <c r="AG72" i="2"/>
  <c r="AI72" i="2"/>
  <c r="W72" i="2"/>
  <c r="Y72" i="2"/>
  <c r="L72" i="2"/>
  <c r="S72" i="2" s="1"/>
  <c r="Q72" i="2"/>
  <c r="T72" i="2" s="1"/>
  <c r="R72" i="2"/>
  <c r="B72" i="2"/>
  <c r="I72" i="2" s="1"/>
  <c r="G72" i="2"/>
  <c r="J72" i="2" s="1"/>
  <c r="H72" i="2"/>
  <c r="DI71" i="2"/>
  <c r="DK71" i="2"/>
  <c r="CY71" i="2"/>
  <c r="DA71" i="2"/>
  <c r="CO71" i="2"/>
  <c r="CQ71" i="2"/>
  <c r="CE71" i="2"/>
  <c r="CG71" i="2"/>
  <c r="BU71" i="2"/>
  <c r="BW71" i="2"/>
  <c r="BK71" i="2"/>
  <c r="BM71" i="2"/>
  <c r="BA71" i="2"/>
  <c r="BC71" i="2"/>
  <c r="AQ71" i="2"/>
  <c r="AS71" i="2"/>
  <c r="AG71" i="2"/>
  <c r="AI71" i="2"/>
  <c r="W71" i="2"/>
  <c r="Y71" i="2"/>
  <c r="H69" i="8"/>
  <c r="H71" i="2"/>
  <c r="B71" i="2"/>
  <c r="I71" i="2" s="1"/>
  <c r="G71" i="2"/>
  <c r="J71" i="2" s="1"/>
  <c r="DI84" i="2"/>
  <c r="DK84" i="2"/>
  <c r="CY84" i="2"/>
  <c r="DA84" i="2"/>
  <c r="CO84" i="2"/>
  <c r="CQ84" i="2"/>
  <c r="CE84" i="2"/>
  <c r="CG84" i="2"/>
  <c r="BW84" i="2"/>
  <c r="BU84" i="2"/>
  <c r="BM84" i="2"/>
  <c r="BK84" i="2"/>
  <c r="BC84" i="2"/>
  <c r="BA84" i="2"/>
  <c r="AS84" i="2"/>
  <c r="AQ84" i="2"/>
  <c r="AG84" i="2"/>
  <c r="AI84" i="2"/>
  <c r="W84" i="2"/>
  <c r="Y84" i="2"/>
  <c r="M84" i="2"/>
  <c r="O84" i="2"/>
  <c r="C84" i="2"/>
  <c r="E84" i="2"/>
  <c r="DJ83" i="2"/>
  <c r="DL83" i="2"/>
  <c r="DB83" i="2"/>
  <c r="CZ83" i="2"/>
  <c r="CR83" i="2"/>
  <c r="CP83" i="2"/>
  <c r="CH83" i="2"/>
  <c r="CF83" i="2"/>
  <c r="BX83" i="2"/>
  <c r="BV83" i="2"/>
  <c r="BL83" i="2"/>
  <c r="BN83" i="2"/>
  <c r="BB83" i="2"/>
  <c r="BD83" i="2"/>
  <c r="AR83" i="2"/>
  <c r="AT83" i="2"/>
  <c r="AH83" i="2"/>
  <c r="AJ83" i="2"/>
  <c r="Z83" i="2"/>
  <c r="X83" i="2"/>
  <c r="I81" i="8"/>
  <c r="H81" i="8"/>
  <c r="R83" i="2" s="1"/>
  <c r="C83" i="2"/>
  <c r="E83" i="2"/>
  <c r="DJ82" i="2"/>
  <c r="DL82" i="2"/>
  <c r="CZ82" i="2"/>
  <c r="DB82" i="2"/>
  <c r="CP82" i="2"/>
  <c r="CR82" i="2"/>
  <c r="CH82" i="2"/>
  <c r="CF82" i="2"/>
  <c r="BX82" i="2"/>
  <c r="BV82" i="2"/>
  <c r="BN82" i="2"/>
  <c r="BL82" i="2"/>
  <c r="BD82" i="2"/>
  <c r="BB82" i="2"/>
  <c r="AT82" i="2"/>
  <c r="AR82" i="2"/>
  <c r="AJ82" i="2"/>
  <c r="AH82" i="2"/>
  <c r="Z82" i="2"/>
  <c r="X82" i="2"/>
  <c r="M82" i="2"/>
  <c r="O82" i="2"/>
  <c r="E82" i="2"/>
  <c r="C82" i="2"/>
  <c r="R51" i="43"/>
  <c r="U62" i="43"/>
  <c r="F63" i="44"/>
  <c r="D63" i="44"/>
  <c r="P63" i="44"/>
  <c r="N63" i="44"/>
  <c r="X63" i="44"/>
  <c r="Z63" i="44"/>
  <c r="AH63" i="44"/>
  <c r="AJ63" i="44"/>
  <c r="T63" i="43"/>
  <c r="E64" i="44"/>
  <c r="C64" i="44"/>
  <c r="M64" i="44"/>
  <c r="O64" i="44"/>
  <c r="Y64" i="44"/>
  <c r="W64" i="44"/>
  <c r="AG64" i="44"/>
  <c r="AI64" i="44"/>
  <c r="S64" i="43"/>
  <c r="H65" i="44"/>
  <c r="J62" i="67" s="1"/>
  <c r="G65" i="44"/>
  <c r="B65" i="44"/>
  <c r="I65" i="44" s="1"/>
  <c r="R65" i="44"/>
  <c r="K62" i="67" s="1"/>
  <c r="Q65" i="44"/>
  <c r="L65" i="44"/>
  <c r="S65" i="44" s="1"/>
  <c r="AB65" i="44"/>
  <c r="L62" i="67" s="1"/>
  <c r="AA65" i="44"/>
  <c r="V65" i="44"/>
  <c r="AC65" i="44" s="1"/>
  <c r="AL65" i="44"/>
  <c r="M62" i="67" s="1"/>
  <c r="AK65" i="44"/>
  <c r="AF65" i="44"/>
  <c r="AM65" i="44" s="1"/>
  <c r="U66" i="43"/>
  <c r="F67" i="44"/>
  <c r="D67" i="44"/>
  <c r="P67" i="44"/>
  <c r="N67" i="44"/>
  <c r="Z67" i="44"/>
  <c r="X67" i="44"/>
  <c r="AJ67" i="44"/>
  <c r="AH67" i="44"/>
  <c r="T67" i="43"/>
  <c r="E68" i="44"/>
  <c r="C68" i="44"/>
  <c r="O68" i="44"/>
  <c r="M68" i="44"/>
  <c r="W68" i="44"/>
  <c r="Y68" i="44"/>
  <c r="AG68" i="44"/>
  <c r="AI68" i="44"/>
  <c r="S68" i="43"/>
  <c r="H69" i="44"/>
  <c r="J66" i="67" s="1"/>
  <c r="B69" i="44"/>
  <c r="I69" i="44" s="1"/>
  <c r="G69" i="44"/>
  <c r="L69" i="44"/>
  <c r="S69" i="44" s="1"/>
  <c r="Q69" i="44"/>
  <c r="R69" i="44"/>
  <c r="K66" i="67" s="1"/>
  <c r="AA69" i="44"/>
  <c r="V69" i="44"/>
  <c r="AC69" i="44" s="1"/>
  <c r="AB69" i="44"/>
  <c r="L66" i="67" s="1"/>
  <c r="AL69" i="44"/>
  <c r="M66" i="67" s="1"/>
  <c r="AK69" i="44"/>
  <c r="AF69" i="44"/>
  <c r="AM69" i="44" s="1"/>
  <c r="G72" i="43"/>
  <c r="T73" i="43"/>
  <c r="E74" i="44"/>
  <c r="C74" i="44"/>
  <c r="O74" i="44"/>
  <c r="M74" i="44"/>
  <c r="Y74" i="44"/>
  <c r="W74" i="44"/>
  <c r="AG74" i="44"/>
  <c r="AI74" i="44"/>
  <c r="S74" i="43"/>
  <c r="B75" i="44"/>
  <c r="I75" i="44" s="1"/>
  <c r="H75" i="44"/>
  <c r="J72" i="67" s="1"/>
  <c r="G75" i="44"/>
  <c r="Q75" i="44"/>
  <c r="L75" i="44"/>
  <c r="S75" i="44" s="1"/>
  <c r="R75" i="44"/>
  <c r="K72" i="67" s="1"/>
  <c r="AB75" i="44"/>
  <c r="L72" i="67" s="1"/>
  <c r="AA75" i="44"/>
  <c r="V75" i="44"/>
  <c r="AC75" i="44" s="1"/>
  <c r="AL75" i="44"/>
  <c r="M72" i="67" s="1"/>
  <c r="AK75" i="44"/>
  <c r="AF75" i="44"/>
  <c r="AM75" i="44" s="1"/>
  <c r="U76" i="43"/>
  <c r="D77" i="44"/>
  <c r="F77" i="44"/>
  <c r="N77" i="44"/>
  <c r="P77" i="44"/>
  <c r="X77" i="44"/>
  <c r="Z77" i="44"/>
  <c r="AJ77" i="44"/>
  <c r="AH77" i="44"/>
  <c r="T77" i="43"/>
  <c r="C78" i="44"/>
  <c r="E78" i="44"/>
  <c r="M78" i="44"/>
  <c r="O78" i="44"/>
  <c r="W78" i="44"/>
  <c r="Y78" i="44"/>
  <c r="AG78" i="44"/>
  <c r="AI78" i="44"/>
  <c r="S78" i="43"/>
  <c r="H79" i="44"/>
  <c r="J76" i="67" s="1"/>
  <c r="B79" i="44"/>
  <c r="I79" i="44" s="1"/>
  <c r="G79" i="44"/>
  <c r="Q79" i="44"/>
  <c r="L79" i="44"/>
  <c r="S79" i="44" s="1"/>
  <c r="R79" i="44"/>
  <c r="K76" i="67" s="1"/>
  <c r="AB79" i="44"/>
  <c r="L76" i="67" s="1"/>
  <c r="V79" i="44"/>
  <c r="AC79" i="44" s="1"/>
  <c r="AA79" i="44"/>
  <c r="AL79" i="44"/>
  <c r="M76" i="67" s="1"/>
  <c r="AF79" i="44"/>
  <c r="AM79" i="44" s="1"/>
  <c r="AK79" i="44"/>
  <c r="AQ17" i="44"/>
  <c r="AK17" i="44"/>
  <c r="AL17" i="44"/>
  <c r="M14" i="67" s="1"/>
  <c r="AF17" i="44"/>
  <c r="AM17" i="44" s="1"/>
  <c r="AB17" i="44"/>
  <c r="L14" i="67" s="1"/>
  <c r="V17" i="44"/>
  <c r="AC17" i="44" s="1"/>
  <c r="AA17" i="44"/>
  <c r="Q17" i="44"/>
  <c r="L17" i="44"/>
  <c r="S17" i="44" s="1"/>
  <c r="R17" i="44"/>
  <c r="K14" i="67" s="1"/>
  <c r="B17" i="44"/>
  <c r="I17" i="44" s="1"/>
  <c r="H17" i="44"/>
  <c r="J14" i="67" s="1"/>
  <c r="G17" i="44"/>
  <c r="AH28" i="44"/>
  <c r="AJ28" i="44"/>
  <c r="Z28" i="44"/>
  <c r="X28" i="44"/>
  <c r="P28" i="44"/>
  <c r="N28" i="44"/>
  <c r="D28" i="44"/>
  <c r="F28" i="44"/>
  <c r="AH27" i="44"/>
  <c r="AJ27" i="44"/>
  <c r="Z27" i="44"/>
  <c r="X27" i="44"/>
  <c r="P27" i="44"/>
  <c r="N27" i="44"/>
  <c r="D27" i="44"/>
  <c r="F27" i="44"/>
  <c r="AG26" i="44"/>
  <c r="AI26" i="44"/>
  <c r="W26" i="44"/>
  <c r="Y26" i="44"/>
  <c r="O26" i="44"/>
  <c r="M26" i="44"/>
  <c r="E26" i="44"/>
  <c r="C26" i="44"/>
  <c r="AR39" i="44"/>
  <c r="AT39" i="44"/>
  <c r="AJ39" i="44"/>
  <c r="AH39" i="44"/>
  <c r="Z39" i="44"/>
  <c r="X39" i="44"/>
  <c r="N39" i="44"/>
  <c r="P39" i="44"/>
  <c r="D39" i="44"/>
  <c r="F39" i="44"/>
  <c r="S37" i="43"/>
  <c r="AF38" i="44"/>
  <c r="AM38" i="44" s="1"/>
  <c r="AK38" i="44"/>
  <c r="AL38" i="44"/>
  <c r="M35" i="67" s="1"/>
  <c r="V38" i="44"/>
  <c r="AC38" i="44" s="1"/>
  <c r="AB38" i="44"/>
  <c r="L35" i="67" s="1"/>
  <c r="AA38" i="44"/>
  <c r="R38" i="44"/>
  <c r="K35" i="67" s="1"/>
  <c r="Q38" i="44"/>
  <c r="L38" i="44"/>
  <c r="S38" i="44" s="1"/>
  <c r="G38" i="44"/>
  <c r="H38" i="44"/>
  <c r="J35" i="67" s="1"/>
  <c r="B38" i="44"/>
  <c r="I38" i="44" s="1"/>
  <c r="AF49" i="44"/>
  <c r="AM49" i="44" s="1"/>
  <c r="AK49" i="44"/>
  <c r="AL49" i="44"/>
  <c r="M46" i="67" s="1"/>
  <c r="V49" i="44"/>
  <c r="AC49" i="44" s="1"/>
  <c r="AB49" i="44"/>
  <c r="L46" i="67" s="1"/>
  <c r="AA49" i="44"/>
  <c r="R49" i="44"/>
  <c r="K46" i="67" s="1"/>
  <c r="Q49" i="44"/>
  <c r="L49" i="44"/>
  <c r="S49" i="44" s="1"/>
  <c r="S48" i="43"/>
  <c r="G49" i="44"/>
  <c r="H49" i="44"/>
  <c r="J46" i="67" s="1"/>
  <c r="B49" i="44"/>
  <c r="I49" i="44" s="1"/>
  <c r="AJ48" i="44"/>
  <c r="AH48" i="44"/>
  <c r="Z48" i="44"/>
  <c r="X48" i="44"/>
  <c r="N48" i="44"/>
  <c r="P48" i="44"/>
  <c r="U47" i="43"/>
  <c r="D48" i="44"/>
  <c r="F48" i="44"/>
  <c r="AF61" i="44"/>
  <c r="AM61" i="44" s="1"/>
  <c r="AK61" i="44"/>
  <c r="AL61" i="44"/>
  <c r="M58" i="67" s="1"/>
  <c r="V61" i="44"/>
  <c r="AC61" i="44" s="1"/>
  <c r="AB61" i="44"/>
  <c r="L58" i="67" s="1"/>
  <c r="AA61" i="44"/>
  <c r="R61" i="44"/>
  <c r="K58" i="67" s="1"/>
  <c r="L61" i="44"/>
  <c r="S61" i="44" s="1"/>
  <c r="Q61" i="44"/>
  <c r="G61" i="44"/>
  <c r="H61" i="44"/>
  <c r="J58" i="67" s="1"/>
  <c r="B61" i="44"/>
  <c r="I61" i="44" s="1"/>
  <c r="AQ60" i="44"/>
  <c r="AF60" i="44"/>
  <c r="AM60" i="44" s="1"/>
  <c r="AK60" i="44"/>
  <c r="AL60" i="44"/>
  <c r="M57" i="67" s="1"/>
  <c r="V60" i="44"/>
  <c r="AC60" i="44" s="1"/>
  <c r="AA60" i="44"/>
  <c r="AB60" i="44"/>
  <c r="L57" i="67" s="1"/>
  <c r="R60" i="44"/>
  <c r="K57" i="67" s="1"/>
  <c r="Q60" i="44"/>
  <c r="L60" i="44"/>
  <c r="S60" i="44" s="1"/>
  <c r="S59" i="43"/>
  <c r="G60" i="44"/>
  <c r="H60" i="44"/>
  <c r="J57" i="67" s="1"/>
  <c r="B60" i="44"/>
  <c r="I60" i="44" s="1"/>
  <c r="AG59" i="44"/>
  <c r="AI59" i="44"/>
  <c r="Y59" i="44"/>
  <c r="W59" i="44"/>
  <c r="O59" i="44"/>
  <c r="M59" i="44"/>
  <c r="C59" i="44"/>
  <c r="E59" i="44"/>
  <c r="T71" i="43"/>
  <c r="AK72" i="44"/>
  <c r="AF72" i="44"/>
  <c r="AM72" i="44" s="1"/>
  <c r="AL72" i="44"/>
  <c r="M69" i="67" s="1"/>
  <c r="V72" i="44"/>
  <c r="AC72" i="44" s="1"/>
  <c r="AA72" i="44"/>
  <c r="AB72" i="44"/>
  <c r="L69" i="67" s="1"/>
  <c r="R72" i="44"/>
  <c r="K69" i="67" s="1"/>
  <c r="L72" i="44"/>
  <c r="S72" i="44" s="1"/>
  <c r="Q72" i="44"/>
  <c r="H72" i="44"/>
  <c r="J69" i="67" s="1"/>
  <c r="G72" i="44"/>
  <c r="B72" i="44"/>
  <c r="I72" i="44" s="1"/>
  <c r="AG71" i="44"/>
  <c r="AI71" i="44"/>
  <c r="Y71" i="44"/>
  <c r="W71" i="44"/>
  <c r="O71" i="44"/>
  <c r="M71" i="44"/>
  <c r="T70" i="43"/>
  <c r="C71" i="44"/>
  <c r="E71" i="44"/>
  <c r="AH70" i="44"/>
  <c r="AJ70" i="44"/>
  <c r="X70" i="44"/>
  <c r="Z70" i="44"/>
  <c r="N70" i="44"/>
  <c r="P70" i="44"/>
  <c r="U69" i="43"/>
  <c r="D70" i="44"/>
  <c r="F70" i="44"/>
  <c r="AJ83" i="44"/>
  <c r="AH83" i="44"/>
  <c r="X83" i="44"/>
  <c r="Z83" i="44"/>
  <c r="P83" i="44"/>
  <c r="N83" i="44"/>
  <c r="F83" i="44"/>
  <c r="D83" i="44"/>
  <c r="AF82" i="44"/>
  <c r="AM82" i="44" s="1"/>
  <c r="AL82" i="44"/>
  <c r="M79" i="67" s="1"/>
  <c r="AK82" i="44"/>
  <c r="AA82" i="44"/>
  <c r="V82" i="44"/>
  <c r="AC82" i="44" s="1"/>
  <c r="AB82" i="44"/>
  <c r="L79" i="67" s="1"/>
  <c r="Q82" i="44"/>
  <c r="R82" i="44"/>
  <c r="K79" i="67" s="1"/>
  <c r="L82" i="44"/>
  <c r="S82" i="44" s="1"/>
  <c r="H82" i="44"/>
  <c r="J79" i="67" s="1"/>
  <c r="B82" i="44"/>
  <c r="I82" i="44" s="1"/>
  <c r="G82" i="44"/>
  <c r="AG81" i="44"/>
  <c r="AI81" i="44"/>
  <c r="W81" i="44"/>
  <c r="Y81" i="44"/>
  <c r="O81" i="44"/>
  <c r="M81" i="44"/>
  <c r="E81" i="44"/>
  <c r="C81" i="44"/>
  <c r="DN78" i="2"/>
  <c r="AV81" i="2"/>
  <c r="F17" i="2"/>
  <c r="CE29" i="2"/>
  <c r="BK29" i="2"/>
  <c r="AQ29" i="2"/>
  <c r="W29" i="2"/>
  <c r="C29" i="2"/>
  <c r="CY28" i="2"/>
  <c r="CP28" i="2"/>
  <c r="CE28" i="2"/>
  <c r="BV28" i="2"/>
  <c r="BK28" i="2"/>
  <c r="BB28" i="2"/>
  <c r="AQ28" i="2"/>
  <c r="AH28" i="2"/>
  <c r="W28" i="2"/>
  <c r="M28" i="2"/>
  <c r="B28" i="2"/>
  <c r="I28" i="2" s="1"/>
  <c r="DJ27" i="2"/>
  <c r="CZ27" i="2"/>
  <c r="CP27" i="2"/>
  <c r="CF27" i="2"/>
  <c r="BV27" i="2"/>
  <c r="BL27" i="2"/>
  <c r="BB27" i="2"/>
  <c r="AR27" i="2"/>
  <c r="AH27" i="2"/>
  <c r="X27" i="2"/>
  <c r="N27" i="2"/>
  <c r="D27" i="2"/>
  <c r="DN40" i="2"/>
  <c r="DD40" i="2"/>
  <c r="CT40" i="2"/>
  <c r="CJ40" i="2"/>
  <c r="BZ40" i="2"/>
  <c r="BP40" i="2"/>
  <c r="BF40" i="2"/>
  <c r="AV40" i="2"/>
  <c r="AL40" i="2"/>
  <c r="Y40" i="2"/>
  <c r="E40" i="2"/>
  <c r="DB39" i="2"/>
  <c r="CH39" i="2"/>
  <c r="BN39" i="2"/>
  <c r="AT39" i="2"/>
  <c r="Z39" i="2"/>
  <c r="F39" i="2"/>
  <c r="DI38" i="2"/>
  <c r="CO38" i="2"/>
  <c r="BU38" i="2"/>
  <c r="BA38" i="2"/>
  <c r="AG38" i="2"/>
  <c r="N38" i="2"/>
  <c r="DL51" i="2"/>
  <c r="CR51" i="2"/>
  <c r="BX51" i="2"/>
  <c r="CW72" i="2"/>
  <c r="R68" i="2"/>
  <c r="L69" i="2"/>
  <c r="S69" i="2" s="1"/>
  <c r="O76" i="2"/>
  <c r="H62" i="8"/>
  <c r="M64" i="2" s="1"/>
  <c r="H73" i="8"/>
  <c r="O75" i="2" s="1"/>
  <c r="G74" i="8"/>
  <c r="Q76" i="2" s="1"/>
  <c r="T76" i="2" s="1"/>
  <c r="B69" i="2"/>
  <c r="I69" i="2" s="1"/>
  <c r="CN76" i="2"/>
  <c r="CU76" i="2" s="1"/>
  <c r="B66" i="2"/>
  <c r="I66" i="2" s="1"/>
  <c r="G64" i="8"/>
  <c r="Q66" i="2" s="1"/>
  <c r="T66" i="2" s="1"/>
  <c r="G68" i="8"/>
  <c r="L70" i="2" s="1"/>
  <c r="S70" i="2" s="1"/>
  <c r="I73" i="8"/>
  <c r="N75" i="2" s="1"/>
  <c r="G75" i="8"/>
  <c r="Q77" i="2" s="1"/>
  <c r="T77" i="2" s="1"/>
  <c r="G79" i="8"/>
  <c r="R81" i="2" s="1"/>
  <c r="BY64" i="2"/>
  <c r="CB64" i="2" s="1"/>
  <c r="CC64" i="2" s="1"/>
  <c r="CI66" i="2"/>
  <c r="CL66" i="2" s="1"/>
  <c r="CM66" i="2" s="1"/>
  <c r="BJ67" i="2"/>
  <c r="BQ67" i="2" s="1"/>
  <c r="AU68" i="2"/>
  <c r="AX68" i="2" s="1"/>
  <c r="AY68" i="2" s="1"/>
  <c r="CT68" i="2"/>
  <c r="V76" i="2"/>
  <c r="AC76" i="2" s="1"/>
  <c r="DN76" i="2"/>
  <c r="AL77" i="2"/>
  <c r="BP78" i="2"/>
  <c r="I62" i="8"/>
  <c r="P64" i="2" s="1"/>
  <c r="G65" i="8"/>
  <c r="L67" i="2" s="1"/>
  <c r="S67" i="2" s="1"/>
  <c r="H78" i="2"/>
  <c r="G76" i="8"/>
  <c r="Q78" i="2" s="1"/>
  <c r="T78" i="2" s="1"/>
  <c r="BT67" i="2"/>
  <c r="CA67" i="2" s="1"/>
  <c r="B68" i="2"/>
  <c r="I68" i="2" s="1"/>
  <c r="BO68" i="2"/>
  <c r="BR68" i="2" s="1"/>
  <c r="DN68" i="2"/>
  <c r="AZ76" i="2"/>
  <c r="BG76" i="2" s="1"/>
  <c r="BJ77" i="2"/>
  <c r="BQ77" i="2" s="1"/>
  <c r="B78" i="2"/>
  <c r="I78" i="2" s="1"/>
  <c r="CI78" i="2"/>
  <c r="CL78" i="2" s="1"/>
  <c r="G78" i="8"/>
  <c r="Q80" i="2" s="1"/>
  <c r="T80" i="2" s="1"/>
  <c r="V64" i="2"/>
  <c r="AC64" i="2" s="1"/>
  <c r="DD67" i="2"/>
  <c r="BT68" i="2"/>
  <c r="CA68" i="2" s="1"/>
  <c r="CC68" i="2" s="1"/>
  <c r="BT76" i="2"/>
  <c r="CA76" i="2" s="1"/>
  <c r="B77" i="2"/>
  <c r="I77" i="2" s="1"/>
  <c r="CJ77" i="2"/>
  <c r="AF78" i="2"/>
  <c r="AM78" i="2" s="1"/>
  <c r="CX78" i="2"/>
  <c r="DE78" i="2" s="1"/>
  <c r="T80" i="43"/>
  <c r="AP75" i="2"/>
  <c r="AW75" i="2" s="1"/>
  <c r="AZ79" i="2"/>
  <c r="BG79" i="2" s="1"/>
  <c r="CS79" i="2"/>
  <c r="CV79" i="2" s="1"/>
  <c r="CW79" i="2" s="1"/>
  <c r="L72" i="8"/>
  <c r="Y74" i="2" s="1"/>
  <c r="R76" i="2"/>
  <c r="BJ75" i="2"/>
  <c r="BQ75" i="2" s="1"/>
  <c r="AF76" i="2"/>
  <c r="AM76" i="2" s="1"/>
  <c r="BE76" i="2"/>
  <c r="BH76" i="2" s="1"/>
  <c r="BY76" i="2"/>
  <c r="CB76" i="2" s="1"/>
  <c r="CX76" i="2"/>
  <c r="DE76" i="2" s="1"/>
  <c r="V77" i="2"/>
  <c r="AC77" i="2" s="1"/>
  <c r="AU77" i="2"/>
  <c r="AX77" i="2" s="1"/>
  <c r="AY77" i="2" s="1"/>
  <c r="BT77" i="2"/>
  <c r="CA77" i="2" s="1"/>
  <c r="CT77" i="2"/>
  <c r="V78" i="2"/>
  <c r="AC78" i="2" s="1"/>
  <c r="AK78" i="2"/>
  <c r="AN78" i="2" s="1"/>
  <c r="BE78" i="2"/>
  <c r="BH78" i="2" s="1"/>
  <c r="BI78" i="2" s="1"/>
  <c r="BT78" i="2"/>
  <c r="CA78" i="2" s="1"/>
  <c r="CC78" i="2" s="1"/>
  <c r="DC78" i="2"/>
  <c r="DF78" i="2" s="1"/>
  <c r="BJ79" i="2"/>
  <c r="BQ79" i="2" s="1"/>
  <c r="DC79" i="2"/>
  <c r="DF79" i="2" s="1"/>
  <c r="DG79" i="2" s="1"/>
  <c r="CD81" i="2"/>
  <c r="CK81" i="2" s="1"/>
  <c r="V75" i="2"/>
  <c r="AC75" i="2" s="1"/>
  <c r="CX75" i="2"/>
  <c r="DE75" i="2" s="1"/>
  <c r="AK76" i="2"/>
  <c r="AN76" i="2" s="1"/>
  <c r="BJ76" i="2"/>
  <c r="BQ76" i="2" s="1"/>
  <c r="CD76" i="2"/>
  <c r="CK76" i="2" s="1"/>
  <c r="DC76" i="2"/>
  <c r="DF76" i="2" s="1"/>
  <c r="AA77" i="2"/>
  <c r="AD77" i="2" s="1"/>
  <c r="AV77" i="2"/>
  <c r="BY77" i="2"/>
  <c r="CB77" i="2" s="1"/>
  <c r="CX77" i="2"/>
  <c r="DE77" i="2" s="1"/>
  <c r="AA78" i="2"/>
  <c r="AD78" i="2" s="1"/>
  <c r="BF78" i="2"/>
  <c r="BZ78" i="2"/>
  <c r="CN78" i="2"/>
  <c r="CU78" i="2" s="1"/>
  <c r="R79" i="2"/>
  <c r="BT79" i="2"/>
  <c r="CA79" i="2" s="1"/>
  <c r="DM79" i="2"/>
  <c r="DP79" i="2" s="1"/>
  <c r="DQ79" i="2" s="1"/>
  <c r="AA81" i="2"/>
  <c r="AD81" i="2" s="1"/>
  <c r="AE81" i="2" s="1"/>
  <c r="CS81" i="2"/>
  <c r="CV81" i="2" s="1"/>
  <c r="CW81" i="2" s="1"/>
  <c r="AF75" i="2"/>
  <c r="AM75" i="2" s="1"/>
  <c r="DH75" i="2"/>
  <c r="DO75" i="2" s="1"/>
  <c r="AP76" i="2"/>
  <c r="AW76" i="2" s="1"/>
  <c r="BO76" i="2"/>
  <c r="BR76" i="2" s="1"/>
  <c r="DM76" i="2"/>
  <c r="DP76" i="2" s="1"/>
  <c r="DQ76" i="2" s="1"/>
  <c r="AK77" i="2"/>
  <c r="AN77" i="2" s="1"/>
  <c r="AO77" i="2" s="1"/>
  <c r="BF77" i="2"/>
  <c r="CI77" i="2"/>
  <c r="CL77" i="2" s="1"/>
  <c r="CM77" i="2" s="1"/>
  <c r="DH77" i="2"/>
  <c r="DO77" i="2" s="1"/>
  <c r="AU78" i="2"/>
  <c r="AX78" i="2" s="1"/>
  <c r="AY78" i="2" s="1"/>
  <c r="BJ78" i="2"/>
  <c r="BQ78" i="2" s="1"/>
  <c r="BS78" i="2" s="1"/>
  <c r="CD78" i="2"/>
  <c r="CK78" i="2" s="1"/>
  <c r="CS78" i="2"/>
  <c r="CV78" i="2" s="1"/>
  <c r="DH78" i="2"/>
  <c r="DO78" i="2" s="1"/>
  <c r="DQ78" i="2" s="1"/>
  <c r="AP79" i="2"/>
  <c r="AW79" i="2" s="1"/>
  <c r="CI79" i="2"/>
  <c r="CL79" i="2" s="1"/>
  <c r="CM79" i="2" s="1"/>
  <c r="AL81" i="2"/>
  <c r="DD81" i="2"/>
  <c r="DJ75" i="2"/>
  <c r="DL75" i="2"/>
  <c r="N76" i="2"/>
  <c r="P76" i="2"/>
  <c r="AH76" i="2"/>
  <c r="AJ76" i="2"/>
  <c r="BB76" i="2"/>
  <c r="BD76" i="2"/>
  <c r="BN76" i="2"/>
  <c r="BL76" i="2"/>
  <c r="BV76" i="2"/>
  <c r="BX76" i="2"/>
  <c r="CF76" i="2"/>
  <c r="CH76" i="2"/>
  <c r="CR76" i="2"/>
  <c r="CP76" i="2"/>
  <c r="DB76" i="2"/>
  <c r="CZ76" i="2"/>
  <c r="DJ76" i="2"/>
  <c r="DL76" i="2"/>
  <c r="E77" i="2"/>
  <c r="G77" i="2"/>
  <c r="J77" i="2" s="1"/>
  <c r="C77" i="2"/>
  <c r="M77" i="2"/>
  <c r="O77" i="2"/>
  <c r="Y77" i="2"/>
  <c r="W77" i="2"/>
  <c r="AG77" i="2"/>
  <c r="AI77" i="2"/>
  <c r="AS77" i="2"/>
  <c r="AQ77" i="2"/>
  <c r="BA77" i="2"/>
  <c r="BC77" i="2"/>
  <c r="BM77" i="2"/>
  <c r="BK77" i="2"/>
  <c r="BW77" i="2"/>
  <c r="BU77" i="2"/>
  <c r="CE77" i="2"/>
  <c r="CG77" i="2"/>
  <c r="CQ77" i="2"/>
  <c r="CO77" i="2"/>
  <c r="CY77" i="2"/>
  <c r="DA77" i="2"/>
  <c r="DI77" i="2"/>
  <c r="DK77" i="2"/>
  <c r="F80" i="2"/>
  <c r="D80" i="2"/>
  <c r="P80" i="2"/>
  <c r="N80" i="2"/>
  <c r="Z80" i="2"/>
  <c r="X80" i="2"/>
  <c r="AJ80" i="2"/>
  <c r="AH80" i="2"/>
  <c r="AT80" i="2"/>
  <c r="AR80" i="2"/>
  <c r="BD80" i="2"/>
  <c r="BB80" i="2"/>
  <c r="BN80" i="2"/>
  <c r="BL80" i="2"/>
  <c r="BX80" i="2"/>
  <c r="BV80" i="2"/>
  <c r="CH80" i="2"/>
  <c r="CF80" i="2"/>
  <c r="CR80" i="2"/>
  <c r="CP80" i="2"/>
  <c r="DB80" i="2"/>
  <c r="CZ80" i="2"/>
  <c r="DL80" i="2"/>
  <c r="DJ80" i="2"/>
  <c r="E81" i="2"/>
  <c r="C81" i="2"/>
  <c r="M81" i="2"/>
  <c r="O81" i="2"/>
  <c r="W81" i="2"/>
  <c r="Y81" i="2"/>
  <c r="AG81" i="2"/>
  <c r="AI81" i="2"/>
  <c r="AS81" i="2"/>
  <c r="AQ81" i="2"/>
  <c r="BC81" i="2"/>
  <c r="BA81" i="2"/>
  <c r="BM81" i="2"/>
  <c r="BK81" i="2"/>
  <c r="BW81" i="2"/>
  <c r="BU81" i="2"/>
  <c r="CE81" i="2"/>
  <c r="CG81" i="2"/>
  <c r="CO81" i="2"/>
  <c r="CQ81" i="2"/>
  <c r="CY81" i="2"/>
  <c r="DA81" i="2"/>
  <c r="DK81" i="2"/>
  <c r="DI81" i="2"/>
  <c r="AN72" i="8"/>
  <c r="X72" i="8"/>
  <c r="F75" i="2"/>
  <c r="Y75" i="2"/>
  <c r="AH75" i="2"/>
  <c r="AQ75" i="2"/>
  <c r="BA75" i="2"/>
  <c r="BU75" i="2"/>
  <c r="CF75" i="2"/>
  <c r="CQ75" i="2"/>
  <c r="DI75" i="2"/>
  <c r="X76" i="2"/>
  <c r="F76" i="2"/>
  <c r="D76" i="2"/>
  <c r="AR76" i="2"/>
  <c r="AT76" i="2"/>
  <c r="G75" i="2"/>
  <c r="J75" i="2" s="1"/>
  <c r="D77" i="2"/>
  <c r="F77" i="2"/>
  <c r="N77" i="2"/>
  <c r="P77" i="2"/>
  <c r="X77" i="2"/>
  <c r="Z77" i="2"/>
  <c r="AH77" i="2"/>
  <c r="AJ77" i="2"/>
  <c r="AT77" i="2"/>
  <c r="AR77" i="2"/>
  <c r="BB77" i="2"/>
  <c r="BD77" i="2"/>
  <c r="BN77" i="2"/>
  <c r="BL77" i="2"/>
  <c r="BV77" i="2"/>
  <c r="BX77" i="2"/>
  <c r="CF77" i="2"/>
  <c r="CH77" i="2"/>
  <c r="CR77" i="2"/>
  <c r="CP77" i="2"/>
  <c r="CZ77" i="2"/>
  <c r="DB77" i="2"/>
  <c r="DL77" i="2"/>
  <c r="DJ77" i="2"/>
  <c r="G78" i="2"/>
  <c r="J78" i="2" s="1"/>
  <c r="C78" i="2"/>
  <c r="E78" i="2"/>
  <c r="O78" i="2"/>
  <c r="M78" i="2"/>
  <c r="W78" i="2"/>
  <c r="Y78" i="2"/>
  <c r="AG78" i="2"/>
  <c r="AI78" i="2"/>
  <c r="AS78" i="2"/>
  <c r="AQ78" i="2"/>
  <c r="BA78" i="2"/>
  <c r="BC78" i="2"/>
  <c r="BM78" i="2"/>
  <c r="BK78" i="2"/>
  <c r="BU78" i="2"/>
  <c r="BW78" i="2"/>
  <c r="CG78" i="2"/>
  <c r="CE78" i="2"/>
  <c r="CQ78" i="2"/>
  <c r="CO78" i="2"/>
  <c r="CY78" i="2"/>
  <c r="DA78" i="2"/>
  <c r="DI78" i="2"/>
  <c r="DK78" i="2"/>
  <c r="G79" i="2"/>
  <c r="J79" i="2" s="1"/>
  <c r="D81" i="2"/>
  <c r="F81" i="2"/>
  <c r="N81" i="2"/>
  <c r="P81" i="2"/>
  <c r="X81" i="2"/>
  <c r="Z81" i="2"/>
  <c r="AJ81" i="2"/>
  <c r="AH81" i="2"/>
  <c r="AT81" i="2"/>
  <c r="AR81" i="2"/>
  <c r="BB81" i="2"/>
  <c r="BD81" i="2"/>
  <c r="BL81" i="2"/>
  <c r="BN81" i="2"/>
  <c r="BV81" i="2"/>
  <c r="BX81" i="2"/>
  <c r="CF81" i="2"/>
  <c r="CH81" i="2"/>
  <c r="CP81" i="2"/>
  <c r="CR81" i="2"/>
  <c r="DB81" i="2"/>
  <c r="CZ81" i="2"/>
  <c r="DL81" i="2"/>
  <c r="DJ81" i="2"/>
  <c r="AJ72" i="8"/>
  <c r="T72" i="8"/>
  <c r="D72" i="8"/>
  <c r="AW72" i="8"/>
  <c r="AS72" i="8"/>
  <c r="AO72" i="8"/>
  <c r="AK72" i="8"/>
  <c r="AG72" i="8"/>
  <c r="AC72" i="8"/>
  <c r="Y72" i="8"/>
  <c r="U72" i="8"/>
  <c r="Q72" i="8"/>
  <c r="M72" i="8"/>
  <c r="E72" i="8"/>
  <c r="C75" i="2"/>
  <c r="Z75" i="2"/>
  <c r="AI75" i="2"/>
  <c r="AR75" i="2"/>
  <c r="BB75" i="2"/>
  <c r="BK75" i="2"/>
  <c r="BV75" i="2"/>
  <c r="CG75" i="2"/>
  <c r="M76" i="2"/>
  <c r="G76" i="2"/>
  <c r="J76" i="2" s="1"/>
  <c r="C76" i="2"/>
  <c r="DA75" i="2"/>
  <c r="CY75" i="2"/>
  <c r="H76" i="2"/>
  <c r="D78" i="2"/>
  <c r="F78" i="2"/>
  <c r="N78" i="2"/>
  <c r="P78" i="2"/>
  <c r="Z78" i="2"/>
  <c r="X78" i="2"/>
  <c r="AH78" i="2"/>
  <c r="AJ78" i="2"/>
  <c r="AT78" i="2"/>
  <c r="AR78" i="2"/>
  <c r="BB78" i="2"/>
  <c r="BD78" i="2"/>
  <c r="BL78" i="2"/>
  <c r="BN78" i="2"/>
  <c r="BX78" i="2"/>
  <c r="BV78" i="2"/>
  <c r="CF78" i="2"/>
  <c r="CH78" i="2"/>
  <c r="CR78" i="2"/>
  <c r="CP78" i="2"/>
  <c r="DB78" i="2"/>
  <c r="CZ78" i="2"/>
  <c r="DL78" i="2"/>
  <c r="DJ78" i="2"/>
  <c r="E79" i="2"/>
  <c r="C79" i="2"/>
  <c r="M79" i="2"/>
  <c r="O79" i="2"/>
  <c r="W79" i="2"/>
  <c r="Y79" i="2"/>
  <c r="AG79" i="2"/>
  <c r="AI79" i="2"/>
  <c r="AS79" i="2"/>
  <c r="AQ79" i="2"/>
  <c r="BC79" i="2"/>
  <c r="BA79" i="2"/>
  <c r="BK79" i="2"/>
  <c r="BM79" i="2"/>
  <c r="BU79" i="2"/>
  <c r="BW79" i="2"/>
  <c r="CE79" i="2"/>
  <c r="CG79" i="2"/>
  <c r="CQ79" i="2"/>
  <c r="CO79" i="2"/>
  <c r="DA79" i="2"/>
  <c r="CY79" i="2"/>
  <c r="DI79" i="2"/>
  <c r="DK79" i="2"/>
  <c r="AV72" i="8"/>
  <c r="AF72" i="8"/>
  <c r="P72" i="8"/>
  <c r="W75" i="2"/>
  <c r="BL75" i="2"/>
  <c r="CZ75" i="2"/>
  <c r="Y76" i="2"/>
  <c r="W76" i="2"/>
  <c r="AG76" i="2"/>
  <c r="AI76" i="2"/>
  <c r="AS76" i="2"/>
  <c r="AQ76" i="2"/>
  <c r="BA76" i="2"/>
  <c r="BC76" i="2"/>
  <c r="BM76" i="2"/>
  <c r="BK76" i="2"/>
  <c r="BU76" i="2"/>
  <c r="BW76" i="2"/>
  <c r="CG76" i="2"/>
  <c r="CE76" i="2"/>
  <c r="CO76" i="2"/>
  <c r="CQ76" i="2"/>
  <c r="DA76" i="2"/>
  <c r="CY76" i="2"/>
  <c r="DK76" i="2"/>
  <c r="DI76" i="2"/>
  <c r="D79" i="2"/>
  <c r="H79" i="2"/>
  <c r="F79" i="2"/>
  <c r="N79" i="2"/>
  <c r="P79" i="2"/>
  <c r="Z79" i="2"/>
  <c r="X79" i="2"/>
  <c r="AJ79" i="2"/>
  <c r="AH79" i="2"/>
  <c r="AT79" i="2"/>
  <c r="AR79" i="2"/>
  <c r="BB79" i="2"/>
  <c r="BD79" i="2"/>
  <c r="BL79" i="2"/>
  <c r="BN79" i="2"/>
  <c r="BX79" i="2"/>
  <c r="BV79" i="2"/>
  <c r="CH79" i="2"/>
  <c r="CF79" i="2"/>
  <c r="CR79" i="2"/>
  <c r="CP79" i="2"/>
  <c r="CZ79" i="2"/>
  <c r="DB79" i="2"/>
  <c r="DJ79" i="2"/>
  <c r="DL79" i="2"/>
  <c r="E80" i="2"/>
  <c r="C80" i="2"/>
  <c r="O80" i="2"/>
  <c r="M80" i="2"/>
  <c r="Y80" i="2"/>
  <c r="W80" i="2"/>
  <c r="AI80" i="2"/>
  <c r="AG80" i="2"/>
  <c r="AS80" i="2"/>
  <c r="AQ80" i="2"/>
  <c r="BC80" i="2"/>
  <c r="BA80" i="2"/>
  <c r="BM80" i="2"/>
  <c r="BK80" i="2"/>
  <c r="BW80" i="2"/>
  <c r="BU80" i="2"/>
  <c r="CG80" i="2"/>
  <c r="CE80" i="2"/>
  <c r="CQ80" i="2"/>
  <c r="CO80" i="2"/>
  <c r="DA80" i="2"/>
  <c r="CY80" i="2"/>
  <c r="DK80" i="2"/>
  <c r="DI80" i="2"/>
  <c r="AR72" i="8"/>
  <c r="AB72" i="8"/>
  <c r="CP75" i="2"/>
  <c r="E76" i="2"/>
  <c r="S81" i="43"/>
  <c r="B81" i="2"/>
  <c r="I81" i="2" s="1"/>
  <c r="AB81" i="2"/>
  <c r="AZ81" i="2"/>
  <c r="BG81" i="2" s="1"/>
  <c r="BJ81" i="2"/>
  <c r="BQ81" i="2" s="1"/>
  <c r="BT81" i="2"/>
  <c r="CA81" i="2" s="1"/>
  <c r="CI81" i="2"/>
  <c r="CL81" i="2" s="1"/>
  <c r="CT81" i="2"/>
  <c r="DH81" i="2"/>
  <c r="DO81" i="2" s="1"/>
  <c r="G81" i="2"/>
  <c r="J81" i="2" s="1"/>
  <c r="AF81" i="2"/>
  <c r="AM81" i="2" s="1"/>
  <c r="AO81" i="2" s="1"/>
  <c r="AP81" i="2"/>
  <c r="AW81" i="2" s="1"/>
  <c r="AY81" i="2" s="1"/>
  <c r="BE81" i="2"/>
  <c r="BH81" i="2" s="1"/>
  <c r="BO81" i="2"/>
  <c r="BR81" i="2" s="1"/>
  <c r="BY81" i="2"/>
  <c r="CB81" i="2" s="1"/>
  <c r="CX81" i="2"/>
  <c r="DE81" i="2" s="1"/>
  <c r="DG81" i="2" s="1"/>
  <c r="DM81" i="2"/>
  <c r="DP81" i="2" s="1"/>
  <c r="AF80" i="2"/>
  <c r="AM80" i="2" s="1"/>
  <c r="AO80" i="2" s="1"/>
  <c r="BO80" i="2"/>
  <c r="BR80" i="2" s="1"/>
  <c r="BS80" i="2" s="1"/>
  <c r="CI80" i="2"/>
  <c r="CL80" i="2" s="1"/>
  <c r="CM80" i="2" s="1"/>
  <c r="DD80" i="2"/>
  <c r="V80" i="2"/>
  <c r="AC80" i="2" s="1"/>
  <c r="AU80" i="2"/>
  <c r="AX80" i="2" s="1"/>
  <c r="AY80" i="2" s="1"/>
  <c r="BZ80" i="2"/>
  <c r="AA80" i="2"/>
  <c r="AD80" i="2" s="1"/>
  <c r="AL80" i="2"/>
  <c r="AV80" i="2"/>
  <c r="CN80" i="2"/>
  <c r="CU80" i="2" s="1"/>
  <c r="CW80" i="2" s="1"/>
  <c r="CX80" i="2"/>
  <c r="DE80" i="2" s="1"/>
  <c r="DG80" i="2" s="1"/>
  <c r="DM80" i="2"/>
  <c r="DP80" i="2" s="1"/>
  <c r="G80" i="2"/>
  <c r="J80" i="2" s="1"/>
  <c r="BE80" i="2"/>
  <c r="BH80" i="2" s="1"/>
  <c r="BI80" i="2" s="1"/>
  <c r="BY80" i="2"/>
  <c r="CB80" i="2" s="1"/>
  <c r="CC80" i="2" s="1"/>
  <c r="CT80" i="2"/>
  <c r="H80" i="2"/>
  <c r="BF80" i="2"/>
  <c r="BP80" i="2"/>
  <c r="CJ80" i="2"/>
  <c r="DH80" i="2"/>
  <c r="DO80" i="2" s="1"/>
  <c r="V79" i="2"/>
  <c r="AC79" i="2" s="1"/>
  <c r="AU79" i="2"/>
  <c r="AX79" i="2" s="1"/>
  <c r="BE79" i="2"/>
  <c r="BH79" i="2" s="1"/>
  <c r="BO79" i="2"/>
  <c r="BR79" i="2" s="1"/>
  <c r="BY79" i="2"/>
  <c r="CB79" i="2" s="1"/>
  <c r="CJ79" i="2"/>
  <c r="CT79" i="2"/>
  <c r="DD79" i="2"/>
  <c r="DN79" i="2"/>
  <c r="B79" i="2"/>
  <c r="I79" i="2" s="1"/>
  <c r="L79" i="2"/>
  <c r="S79" i="2" s="1"/>
  <c r="AA79" i="2"/>
  <c r="AD79" i="2" s="1"/>
  <c r="AK79" i="2"/>
  <c r="AN79" i="2" s="1"/>
  <c r="AF79" i="2"/>
  <c r="AM79" i="2" s="1"/>
  <c r="AZ77" i="2"/>
  <c r="BG77" i="2" s="1"/>
  <c r="BI77" i="2" s="1"/>
  <c r="BO77" i="2"/>
  <c r="BR77" i="2" s="1"/>
  <c r="CN77" i="2"/>
  <c r="CU77" i="2" s="1"/>
  <c r="CW77" i="2" s="1"/>
  <c r="DC77" i="2"/>
  <c r="DF77" i="2" s="1"/>
  <c r="AU72" i="8"/>
  <c r="DM74" i="2" s="1"/>
  <c r="DP74" i="2" s="1"/>
  <c r="AQ72" i="8"/>
  <c r="DC74" i="2" s="1"/>
  <c r="DF74" i="2" s="1"/>
  <c r="AM72" i="8"/>
  <c r="CS74" i="2" s="1"/>
  <c r="CV74" i="2" s="1"/>
  <c r="AI72" i="8"/>
  <c r="CI74" i="2" s="1"/>
  <c r="CL74" i="2" s="1"/>
  <c r="AE72" i="8"/>
  <c r="BT74" i="2" s="1"/>
  <c r="CA74" i="2" s="1"/>
  <c r="AA72" i="8"/>
  <c r="BJ74" i="2" s="1"/>
  <c r="BQ74" i="2" s="1"/>
  <c r="W72" i="8"/>
  <c r="AZ74" i="2" s="1"/>
  <c r="BG74" i="2" s="1"/>
  <c r="S72" i="8"/>
  <c r="AV74" i="2" s="1"/>
  <c r="O72" i="8"/>
  <c r="AK74" i="2" s="1"/>
  <c r="AN74" i="2" s="1"/>
  <c r="K72" i="8"/>
  <c r="V74" i="2" s="1"/>
  <c r="AC74" i="2" s="1"/>
  <c r="C72" i="8"/>
  <c r="AA76" i="2"/>
  <c r="AD76" i="2" s="1"/>
  <c r="AU76" i="2"/>
  <c r="AX76" i="2" s="1"/>
  <c r="CI76" i="2"/>
  <c r="CL76" i="2" s="1"/>
  <c r="CS76" i="2"/>
  <c r="CV76" i="2" s="1"/>
  <c r="CJ74" i="2"/>
  <c r="L75" i="2"/>
  <c r="S75" i="2" s="1"/>
  <c r="AA75" i="2"/>
  <c r="AD75" i="2" s="1"/>
  <c r="AK75" i="2"/>
  <c r="AN75" i="2" s="1"/>
  <c r="AU75" i="2"/>
  <c r="AX75" i="2" s="1"/>
  <c r="AZ75" i="2"/>
  <c r="BG75" i="2" s="1"/>
  <c r="BO75" i="2"/>
  <c r="BR75" i="2" s="1"/>
  <c r="BT75" i="2"/>
  <c r="CA75" i="2" s="1"/>
  <c r="CD75" i="2"/>
  <c r="CK75" i="2" s="1"/>
  <c r="CN75" i="2"/>
  <c r="CU75" i="2" s="1"/>
  <c r="DC75" i="2"/>
  <c r="DF75" i="2" s="1"/>
  <c r="DM75" i="2"/>
  <c r="DP75" i="2" s="1"/>
  <c r="B75" i="2"/>
  <c r="I75" i="2" s="1"/>
  <c r="Q75" i="2"/>
  <c r="T75" i="2" s="1"/>
  <c r="BE75" i="2"/>
  <c r="BH75" i="2" s="1"/>
  <c r="BY75" i="2"/>
  <c r="CB75" i="2" s="1"/>
  <c r="CI75" i="2"/>
  <c r="CL75" i="2" s="1"/>
  <c r="CS75" i="2"/>
  <c r="CV75" i="2" s="1"/>
  <c r="AZ65" i="2"/>
  <c r="BG65" i="2" s="1"/>
  <c r="AZ69" i="2"/>
  <c r="BG69" i="2" s="1"/>
  <c r="BY69" i="2"/>
  <c r="CB69" i="2" s="1"/>
  <c r="CC69" i="2" s="1"/>
  <c r="AS61" i="8"/>
  <c r="DB63" i="2" s="1"/>
  <c r="AB69" i="2"/>
  <c r="BE69" i="2"/>
  <c r="BH69" i="2" s="1"/>
  <c r="BZ69" i="2"/>
  <c r="DH69" i="2"/>
  <c r="DO69" i="2" s="1"/>
  <c r="AK64" i="2"/>
  <c r="AN64" i="2" s="1"/>
  <c r="AO64" i="2" s="1"/>
  <c r="CJ64" i="2"/>
  <c r="AA65" i="2"/>
  <c r="AD65" i="2" s="1"/>
  <c r="AE65" i="2" s="1"/>
  <c r="BY65" i="2"/>
  <c r="CB65" i="2" s="1"/>
  <c r="CC65" i="2" s="1"/>
  <c r="BF66" i="2"/>
  <c r="DH66" i="2"/>
  <c r="DO66" i="2" s="1"/>
  <c r="AA67" i="2"/>
  <c r="AD67" i="2" s="1"/>
  <c r="AE67" i="2" s="1"/>
  <c r="CI67" i="2"/>
  <c r="CL67" i="2" s="1"/>
  <c r="CM67" i="2" s="1"/>
  <c r="AA68" i="2"/>
  <c r="AD68" i="2" s="1"/>
  <c r="AZ68" i="2"/>
  <c r="BG68" i="2" s="1"/>
  <c r="BI68" i="2" s="1"/>
  <c r="BZ68" i="2"/>
  <c r="DC68" i="2"/>
  <c r="DF68" i="2" s="1"/>
  <c r="AF69" i="2"/>
  <c r="AM69" i="2" s="1"/>
  <c r="BJ69" i="2"/>
  <c r="BQ69" i="2" s="1"/>
  <c r="CJ69" i="2"/>
  <c r="DM69" i="2"/>
  <c r="DP69" i="2" s="1"/>
  <c r="CX65" i="2"/>
  <c r="DE65" i="2" s="1"/>
  <c r="R69" i="2"/>
  <c r="CX69" i="2"/>
  <c r="DE69" i="2" s="1"/>
  <c r="AC61" i="8"/>
  <c r="BL63" i="2" s="1"/>
  <c r="AK61" i="8"/>
  <c r="CH63" i="2" s="1"/>
  <c r="L65" i="2"/>
  <c r="S65" i="2" s="1"/>
  <c r="BJ65" i="2"/>
  <c r="BQ65" i="2" s="1"/>
  <c r="DM65" i="2"/>
  <c r="DP65" i="2" s="1"/>
  <c r="DQ65" i="2" s="1"/>
  <c r="AU66" i="2"/>
  <c r="AX66" i="2" s="1"/>
  <c r="AY66" i="2" s="1"/>
  <c r="CT66" i="2"/>
  <c r="Q68" i="2"/>
  <c r="T68" i="2" s="1"/>
  <c r="AV64" i="2"/>
  <c r="CT64" i="2"/>
  <c r="AL65" i="2"/>
  <c r="CJ65" i="2"/>
  <c r="BT66" i="2"/>
  <c r="CA66" i="2" s="1"/>
  <c r="AL67" i="2"/>
  <c r="CS67" i="2"/>
  <c r="CV67" i="2" s="1"/>
  <c r="CW67" i="2" s="1"/>
  <c r="AF68" i="2"/>
  <c r="AM68" i="2" s="1"/>
  <c r="AO68" i="2" s="1"/>
  <c r="BF68" i="2"/>
  <c r="CI68" i="2"/>
  <c r="CL68" i="2" s="1"/>
  <c r="CM68" i="2" s="1"/>
  <c r="DH68" i="2"/>
  <c r="DO68" i="2" s="1"/>
  <c r="DQ68" i="2" s="1"/>
  <c r="Q69" i="2"/>
  <c r="T69" i="2" s="1"/>
  <c r="AP69" i="2"/>
  <c r="AW69" i="2" s="1"/>
  <c r="BO69" i="2"/>
  <c r="BR69" i="2" s="1"/>
  <c r="CN69" i="2"/>
  <c r="CU69" i="2" s="1"/>
  <c r="BV64" i="2"/>
  <c r="BX64" i="2"/>
  <c r="CR64" i="2"/>
  <c r="CP64" i="2"/>
  <c r="DJ64" i="2"/>
  <c r="DL64" i="2"/>
  <c r="W65" i="2"/>
  <c r="Y65" i="2"/>
  <c r="D65" i="2"/>
  <c r="F65" i="2"/>
  <c r="P65" i="2"/>
  <c r="N65" i="2"/>
  <c r="Z65" i="2"/>
  <c r="X65" i="2"/>
  <c r="AJ65" i="2"/>
  <c r="AH65" i="2"/>
  <c r="AR65" i="2"/>
  <c r="AT65" i="2"/>
  <c r="BB65" i="2"/>
  <c r="BD65" i="2"/>
  <c r="BN65" i="2"/>
  <c r="BL65" i="2"/>
  <c r="BX65" i="2"/>
  <c r="BV65" i="2"/>
  <c r="CH65" i="2"/>
  <c r="CF65" i="2"/>
  <c r="CP65" i="2"/>
  <c r="CR65" i="2"/>
  <c r="CZ65" i="2"/>
  <c r="DB65" i="2"/>
  <c r="DJ65" i="2"/>
  <c r="DL65" i="2"/>
  <c r="E66" i="2"/>
  <c r="G66" i="2"/>
  <c r="J66" i="2" s="1"/>
  <c r="C66" i="2"/>
  <c r="O66" i="2"/>
  <c r="M66" i="2"/>
  <c r="W66" i="2"/>
  <c r="Y66" i="2"/>
  <c r="AG66" i="2"/>
  <c r="AI66" i="2"/>
  <c r="AQ66" i="2"/>
  <c r="AS66" i="2"/>
  <c r="BC66" i="2"/>
  <c r="BA66" i="2"/>
  <c r="BM66" i="2"/>
  <c r="BK66" i="2"/>
  <c r="BU66" i="2"/>
  <c r="BW66" i="2"/>
  <c r="CE66" i="2"/>
  <c r="CG66" i="2"/>
  <c r="CO66" i="2"/>
  <c r="CQ66" i="2"/>
  <c r="DA66" i="2"/>
  <c r="CY66" i="2"/>
  <c r="DK66" i="2"/>
  <c r="DI66" i="2"/>
  <c r="H67" i="2"/>
  <c r="D69" i="2"/>
  <c r="F69" i="2"/>
  <c r="P69" i="2"/>
  <c r="N69" i="2"/>
  <c r="X69" i="2"/>
  <c r="Z69" i="2"/>
  <c r="AJ69" i="2"/>
  <c r="AH69" i="2"/>
  <c r="AT69" i="2"/>
  <c r="AR69" i="2"/>
  <c r="BB69" i="2"/>
  <c r="BD69" i="2"/>
  <c r="BN69" i="2"/>
  <c r="BL69" i="2"/>
  <c r="BX69" i="2"/>
  <c r="BV69" i="2"/>
  <c r="CF69" i="2"/>
  <c r="CH69" i="2"/>
  <c r="CR69" i="2"/>
  <c r="CP69" i="2"/>
  <c r="CZ69" i="2"/>
  <c r="DB69" i="2"/>
  <c r="DJ69" i="2"/>
  <c r="DL69" i="2"/>
  <c r="E70" i="2"/>
  <c r="C70" i="2"/>
  <c r="O70" i="2"/>
  <c r="M70" i="2"/>
  <c r="Y70" i="2"/>
  <c r="W70" i="2"/>
  <c r="AI70" i="2"/>
  <c r="AG70" i="2"/>
  <c r="AS70" i="2"/>
  <c r="AQ70" i="2"/>
  <c r="BC70" i="2"/>
  <c r="BA70" i="2"/>
  <c r="BM70" i="2"/>
  <c r="BK70" i="2"/>
  <c r="BW70" i="2"/>
  <c r="BU70" i="2"/>
  <c r="CG70" i="2"/>
  <c r="CE70" i="2"/>
  <c r="CQ70" i="2"/>
  <c r="CO70" i="2"/>
  <c r="DA70" i="2"/>
  <c r="CY70" i="2"/>
  <c r="DK70" i="2"/>
  <c r="DI70" i="2"/>
  <c r="U61" i="8"/>
  <c r="M61" i="8"/>
  <c r="E61" i="8"/>
  <c r="E64" i="2"/>
  <c r="X64" i="2"/>
  <c r="AJ64" i="2"/>
  <c r="AT64" i="2"/>
  <c r="G64" i="2"/>
  <c r="J64" i="2" s="1"/>
  <c r="F66" i="2"/>
  <c r="D66" i="2"/>
  <c r="N66" i="2"/>
  <c r="P66" i="2"/>
  <c r="X66" i="2"/>
  <c r="Z66" i="2"/>
  <c r="AJ66" i="2"/>
  <c r="AH66" i="2"/>
  <c r="AT66" i="2"/>
  <c r="AR66" i="2"/>
  <c r="BD66" i="2"/>
  <c r="BB66" i="2"/>
  <c r="BL66" i="2"/>
  <c r="BN66" i="2"/>
  <c r="BV66" i="2"/>
  <c r="BX66" i="2"/>
  <c r="CF66" i="2"/>
  <c r="CH66" i="2"/>
  <c r="CR66" i="2"/>
  <c r="CP66" i="2"/>
  <c r="DB66" i="2"/>
  <c r="CZ66" i="2"/>
  <c r="DJ66" i="2"/>
  <c r="DL66" i="2"/>
  <c r="C67" i="2"/>
  <c r="E67" i="2"/>
  <c r="O67" i="2"/>
  <c r="M67" i="2"/>
  <c r="Y67" i="2"/>
  <c r="W67" i="2"/>
  <c r="AI67" i="2"/>
  <c r="AG67" i="2"/>
  <c r="AQ67" i="2"/>
  <c r="AS67" i="2"/>
  <c r="BA67" i="2"/>
  <c r="BC67" i="2"/>
  <c r="BK67" i="2"/>
  <c r="BM67" i="2"/>
  <c r="BW67" i="2"/>
  <c r="BU67" i="2"/>
  <c r="CG67" i="2"/>
  <c r="CE67" i="2"/>
  <c r="CQ67" i="2"/>
  <c r="CO67" i="2"/>
  <c r="CY67" i="2"/>
  <c r="DA67" i="2"/>
  <c r="DI67" i="2"/>
  <c r="DK67" i="2"/>
  <c r="G68" i="2"/>
  <c r="J68" i="2" s="1"/>
  <c r="F70" i="2"/>
  <c r="D70" i="2"/>
  <c r="P70" i="2"/>
  <c r="N70" i="2"/>
  <c r="Z70" i="2"/>
  <c r="X70" i="2"/>
  <c r="AJ70" i="2"/>
  <c r="AH70" i="2"/>
  <c r="AT70" i="2"/>
  <c r="AR70" i="2"/>
  <c r="BD70" i="2"/>
  <c r="BB70" i="2"/>
  <c r="BN70" i="2"/>
  <c r="BL70" i="2"/>
  <c r="BX70" i="2"/>
  <c r="BV70" i="2"/>
  <c r="CH70" i="2"/>
  <c r="CF70" i="2"/>
  <c r="CR70" i="2"/>
  <c r="CP70" i="2"/>
  <c r="DB70" i="2"/>
  <c r="CZ70" i="2"/>
  <c r="DL70" i="2"/>
  <c r="DJ70" i="2"/>
  <c r="T61" i="8"/>
  <c r="L61" i="8"/>
  <c r="D61" i="8"/>
  <c r="F64" i="2"/>
  <c r="BK64" i="2"/>
  <c r="BM64" i="2"/>
  <c r="BU64" i="2"/>
  <c r="BW64" i="2"/>
  <c r="CE64" i="2"/>
  <c r="CG64" i="2"/>
  <c r="CQ64" i="2"/>
  <c r="CO64" i="2"/>
  <c r="DA64" i="2"/>
  <c r="CY64" i="2"/>
  <c r="DK64" i="2"/>
  <c r="DI64" i="2"/>
  <c r="H65" i="2"/>
  <c r="F67" i="2"/>
  <c r="D67" i="2"/>
  <c r="P67" i="2"/>
  <c r="N67" i="2"/>
  <c r="Z67" i="2"/>
  <c r="X67" i="2"/>
  <c r="AH67" i="2"/>
  <c r="AJ67" i="2"/>
  <c r="AR67" i="2"/>
  <c r="AT67" i="2"/>
  <c r="BB67" i="2"/>
  <c r="BD67" i="2"/>
  <c r="BN67" i="2"/>
  <c r="BL67" i="2"/>
  <c r="BX67" i="2"/>
  <c r="BV67" i="2"/>
  <c r="CH67" i="2"/>
  <c r="CF67" i="2"/>
  <c r="CP67" i="2"/>
  <c r="CR67" i="2"/>
  <c r="CZ67" i="2"/>
  <c r="DB67" i="2"/>
  <c r="DL67" i="2"/>
  <c r="DJ67" i="2"/>
  <c r="C68" i="2"/>
  <c r="E68" i="2"/>
  <c r="O68" i="2"/>
  <c r="M68" i="2"/>
  <c r="Y68" i="2"/>
  <c r="W68" i="2"/>
  <c r="AG68" i="2"/>
  <c r="AI68" i="2"/>
  <c r="AS68" i="2"/>
  <c r="AQ68" i="2"/>
  <c r="BA68" i="2"/>
  <c r="BC68" i="2"/>
  <c r="BK68" i="2"/>
  <c r="BM68" i="2"/>
  <c r="BW68" i="2"/>
  <c r="BU68" i="2"/>
  <c r="CE68" i="2"/>
  <c r="CG68" i="2"/>
  <c r="CQ68" i="2"/>
  <c r="CO68" i="2"/>
  <c r="DA68" i="2"/>
  <c r="CY68" i="2"/>
  <c r="DI68" i="2"/>
  <c r="DK68" i="2"/>
  <c r="H69" i="2"/>
  <c r="AW61" i="8"/>
  <c r="AO61" i="8"/>
  <c r="AG61" i="8"/>
  <c r="Y61" i="8"/>
  <c r="Q61" i="8"/>
  <c r="AG64" i="2"/>
  <c r="AQ64" i="2"/>
  <c r="BB64" i="2"/>
  <c r="BL64" i="2"/>
  <c r="BN64" i="2"/>
  <c r="CH64" i="2"/>
  <c r="CF64" i="2"/>
  <c r="CZ64" i="2"/>
  <c r="DB64" i="2"/>
  <c r="C65" i="2"/>
  <c r="E65" i="2"/>
  <c r="M65" i="2"/>
  <c r="O65" i="2"/>
  <c r="AI65" i="2"/>
  <c r="AG65" i="2"/>
  <c r="AS65" i="2"/>
  <c r="AQ65" i="2"/>
  <c r="BA65" i="2"/>
  <c r="BC65" i="2"/>
  <c r="BK65" i="2"/>
  <c r="BM65" i="2"/>
  <c r="BU65" i="2"/>
  <c r="BW65" i="2"/>
  <c r="CG65" i="2"/>
  <c r="CE65" i="2"/>
  <c r="CQ65" i="2"/>
  <c r="CO65" i="2"/>
  <c r="CY65" i="2"/>
  <c r="DA65" i="2"/>
  <c r="DI65" i="2"/>
  <c r="DK65" i="2"/>
  <c r="D68" i="2"/>
  <c r="H68" i="2"/>
  <c r="F68" i="2"/>
  <c r="P68" i="2"/>
  <c r="N68" i="2"/>
  <c r="X68" i="2"/>
  <c r="Z68" i="2"/>
  <c r="AJ68" i="2"/>
  <c r="AH68" i="2"/>
  <c r="AT68" i="2"/>
  <c r="AR68" i="2"/>
  <c r="BB68" i="2"/>
  <c r="BD68" i="2"/>
  <c r="BN68" i="2"/>
  <c r="BL68" i="2"/>
  <c r="BV68" i="2"/>
  <c r="BX68" i="2"/>
  <c r="CF68" i="2"/>
  <c r="CH68" i="2"/>
  <c r="CR68" i="2"/>
  <c r="CP68" i="2"/>
  <c r="CZ68" i="2"/>
  <c r="DB68" i="2"/>
  <c r="DL68" i="2"/>
  <c r="DJ68" i="2"/>
  <c r="G69" i="2"/>
  <c r="J69" i="2" s="1"/>
  <c r="C69" i="2"/>
  <c r="E69" i="2"/>
  <c r="M69" i="2"/>
  <c r="O69" i="2"/>
  <c r="Y69" i="2"/>
  <c r="W69" i="2"/>
  <c r="AG69" i="2"/>
  <c r="AI69" i="2"/>
  <c r="AS69" i="2"/>
  <c r="AQ69" i="2"/>
  <c r="BC69" i="2"/>
  <c r="BA69" i="2"/>
  <c r="BK69" i="2"/>
  <c r="BM69" i="2"/>
  <c r="BW69" i="2"/>
  <c r="BU69" i="2"/>
  <c r="CE69" i="2"/>
  <c r="CG69" i="2"/>
  <c r="CQ69" i="2"/>
  <c r="CO69" i="2"/>
  <c r="DA69" i="2"/>
  <c r="CY69" i="2"/>
  <c r="DI69" i="2"/>
  <c r="DK69" i="2"/>
  <c r="AV61" i="8"/>
  <c r="AN61" i="8"/>
  <c r="AF61" i="8"/>
  <c r="X61" i="8"/>
  <c r="P61" i="8"/>
  <c r="W64" i="2"/>
  <c r="BC64" i="2"/>
  <c r="S70" i="43"/>
  <c r="B70" i="2"/>
  <c r="I70" i="2" s="1"/>
  <c r="AB70" i="2"/>
  <c r="BE70" i="2"/>
  <c r="BH70" i="2" s="1"/>
  <c r="BI70" i="2" s="1"/>
  <c r="CN70" i="2"/>
  <c r="CU70" i="2" s="1"/>
  <c r="G70" i="2"/>
  <c r="J70" i="2" s="1"/>
  <c r="AF70" i="2"/>
  <c r="AM70" i="2" s="1"/>
  <c r="AU70" i="2"/>
  <c r="AX70" i="2" s="1"/>
  <c r="BF70" i="2"/>
  <c r="BT70" i="2"/>
  <c r="CA70" i="2" s="1"/>
  <c r="CD70" i="2"/>
  <c r="CK70" i="2" s="1"/>
  <c r="CS70" i="2"/>
  <c r="CV70" i="2" s="1"/>
  <c r="DC70" i="2"/>
  <c r="DF70" i="2" s="1"/>
  <c r="DG70" i="2" s="1"/>
  <c r="DM70" i="2"/>
  <c r="DP70" i="2" s="1"/>
  <c r="AP70" i="2"/>
  <c r="AW70" i="2" s="1"/>
  <c r="BP70" i="2"/>
  <c r="DH70" i="2"/>
  <c r="DO70" i="2" s="1"/>
  <c r="V70" i="2"/>
  <c r="AC70" i="2" s="1"/>
  <c r="AE70" i="2" s="1"/>
  <c r="AK70" i="2"/>
  <c r="AN70" i="2" s="1"/>
  <c r="BJ70" i="2"/>
  <c r="BQ70" i="2" s="1"/>
  <c r="BS70" i="2" s="1"/>
  <c r="BY70" i="2"/>
  <c r="CB70" i="2" s="1"/>
  <c r="CI70" i="2"/>
  <c r="CL70" i="2" s="1"/>
  <c r="DD70" i="2"/>
  <c r="AK69" i="2"/>
  <c r="AN69" i="2" s="1"/>
  <c r="AU69" i="2"/>
  <c r="AX69" i="2" s="1"/>
  <c r="CS69" i="2"/>
  <c r="CV69" i="2" s="1"/>
  <c r="DC69" i="2"/>
  <c r="DF69" i="2" s="1"/>
  <c r="V69" i="2"/>
  <c r="AC69" i="2" s="1"/>
  <c r="AE69" i="2" s="1"/>
  <c r="CD69" i="2"/>
  <c r="CK69" i="2" s="1"/>
  <c r="CM69" i="2" s="1"/>
  <c r="V68" i="2"/>
  <c r="AC68" i="2" s="1"/>
  <c r="AV68" i="2"/>
  <c r="BJ68" i="2"/>
  <c r="BQ68" i="2" s="1"/>
  <c r="CJ68" i="2"/>
  <c r="CX68" i="2"/>
  <c r="DE68" i="2" s="1"/>
  <c r="G67" i="2"/>
  <c r="J67" i="2" s="1"/>
  <c r="AB67" i="2"/>
  <c r="AP67" i="2"/>
  <c r="AW67" i="2" s="1"/>
  <c r="AZ67" i="2"/>
  <c r="BG67" i="2" s="1"/>
  <c r="BO67" i="2"/>
  <c r="BR67" i="2" s="1"/>
  <c r="BY67" i="2"/>
  <c r="CB67" i="2" s="1"/>
  <c r="CJ67" i="2"/>
  <c r="CT67" i="2"/>
  <c r="AF67" i="2"/>
  <c r="AM67" i="2" s="1"/>
  <c r="AO67" i="2" s="1"/>
  <c r="AU67" i="2"/>
  <c r="AX67" i="2" s="1"/>
  <c r="BE67" i="2"/>
  <c r="BH67" i="2" s="1"/>
  <c r="CX67" i="2"/>
  <c r="DE67" i="2" s="1"/>
  <c r="DG67" i="2" s="1"/>
  <c r="DH67" i="2"/>
  <c r="DO67" i="2" s="1"/>
  <c r="DQ67" i="2" s="1"/>
  <c r="AU61" i="8"/>
  <c r="DM63" i="2" s="1"/>
  <c r="DP63" i="2" s="1"/>
  <c r="AQ61" i="8"/>
  <c r="DD63" i="2" s="1"/>
  <c r="AM61" i="8"/>
  <c r="CS63" i="2" s="1"/>
  <c r="CV63" i="2" s="1"/>
  <c r="AI61" i="8"/>
  <c r="CD63" i="2" s="1"/>
  <c r="CK63" i="2" s="1"/>
  <c r="AE61" i="8"/>
  <c r="AA61" i="8"/>
  <c r="BP63" i="2" s="1"/>
  <c r="W61" i="8"/>
  <c r="BE63" i="2" s="1"/>
  <c r="BH63" i="2" s="1"/>
  <c r="S61" i="8"/>
  <c r="AP63" i="2" s="1"/>
  <c r="AW63" i="2" s="1"/>
  <c r="O61" i="8"/>
  <c r="AF63" i="2" s="1"/>
  <c r="AM63" i="2" s="1"/>
  <c r="K61" i="8"/>
  <c r="AB63" i="2" s="1"/>
  <c r="C61" i="8"/>
  <c r="H66" i="2"/>
  <c r="V66" i="2"/>
  <c r="AC66" i="2" s="1"/>
  <c r="AK66" i="2"/>
  <c r="AN66" i="2" s="1"/>
  <c r="AV66" i="2"/>
  <c r="BJ66" i="2"/>
  <c r="BQ66" i="2" s="1"/>
  <c r="BY66" i="2"/>
  <c r="CB66" i="2" s="1"/>
  <c r="CJ66" i="2"/>
  <c r="CX66" i="2"/>
  <c r="DE66" i="2" s="1"/>
  <c r="DM66" i="2"/>
  <c r="DP66" i="2" s="1"/>
  <c r="AA66" i="2"/>
  <c r="AD66" i="2" s="1"/>
  <c r="AZ66" i="2"/>
  <c r="BG66" i="2" s="1"/>
  <c r="BI66" i="2" s="1"/>
  <c r="BO66" i="2"/>
  <c r="BR66" i="2" s="1"/>
  <c r="CN66" i="2"/>
  <c r="CU66" i="2" s="1"/>
  <c r="CW66" i="2" s="1"/>
  <c r="DC66" i="2"/>
  <c r="DF66" i="2" s="1"/>
  <c r="B65" i="2"/>
  <c r="I65" i="2" s="1"/>
  <c r="Q65" i="2"/>
  <c r="T65" i="2" s="1"/>
  <c r="AB65" i="2"/>
  <c r="AP65" i="2"/>
  <c r="AW65" i="2" s="1"/>
  <c r="BE65" i="2"/>
  <c r="BH65" i="2" s="1"/>
  <c r="BO65" i="2"/>
  <c r="BR65" i="2" s="1"/>
  <c r="BZ65" i="2"/>
  <c r="CN65" i="2"/>
  <c r="CU65" i="2" s="1"/>
  <c r="DC65" i="2"/>
  <c r="DF65" i="2" s="1"/>
  <c r="DN65" i="2"/>
  <c r="G65" i="2"/>
  <c r="J65" i="2" s="1"/>
  <c r="AF65" i="2"/>
  <c r="AM65" i="2" s="1"/>
  <c r="AO65" i="2" s="1"/>
  <c r="AU65" i="2"/>
  <c r="AX65" i="2" s="1"/>
  <c r="CD65" i="2"/>
  <c r="CK65" i="2" s="1"/>
  <c r="CM65" i="2" s="1"/>
  <c r="CS65" i="2"/>
  <c r="CV65" i="2" s="1"/>
  <c r="B64" i="2"/>
  <c r="I64" i="2" s="1"/>
  <c r="AA64" i="2"/>
  <c r="AD64" i="2" s="1"/>
  <c r="AZ64" i="2"/>
  <c r="BG64" i="2" s="1"/>
  <c r="BZ64" i="2"/>
  <c r="CX64" i="2"/>
  <c r="DE64" i="2" s="1"/>
  <c r="AP64" i="2"/>
  <c r="AW64" i="2" s="1"/>
  <c r="AY64" i="2" s="1"/>
  <c r="BE64" i="2"/>
  <c r="BH64" i="2" s="1"/>
  <c r="BP64" i="2"/>
  <c r="CD64" i="2"/>
  <c r="CK64" i="2" s="1"/>
  <c r="CM64" i="2" s="1"/>
  <c r="CN64" i="2"/>
  <c r="CU64" i="2" s="1"/>
  <c r="CW64" i="2" s="1"/>
  <c r="DC64" i="2"/>
  <c r="DF64" i="2" s="1"/>
  <c r="DM64" i="2"/>
  <c r="DP64" i="2" s="1"/>
  <c r="AL64" i="2"/>
  <c r="DH64" i="2"/>
  <c r="DO64" i="2" s="1"/>
  <c r="S56" i="43"/>
  <c r="U55" i="43"/>
  <c r="S57" i="43"/>
  <c r="T55" i="43"/>
  <c r="T48" i="43"/>
  <c r="R81" i="43"/>
  <c r="AT72" i="8"/>
  <c r="AP72" i="8"/>
  <c r="AL72" i="8"/>
  <c r="AH72" i="8"/>
  <c r="AD72" i="8"/>
  <c r="Z72" i="8"/>
  <c r="V72" i="8"/>
  <c r="R72" i="8"/>
  <c r="N72" i="8"/>
  <c r="J72" i="8"/>
  <c r="F72" i="8"/>
  <c r="B72" i="8"/>
  <c r="AT61" i="8"/>
  <c r="AP61" i="8"/>
  <c r="AL61" i="8"/>
  <c r="AH61" i="8"/>
  <c r="AD61" i="8"/>
  <c r="Z61" i="8"/>
  <c r="V61" i="8"/>
  <c r="R61" i="8"/>
  <c r="N61" i="8"/>
  <c r="J61" i="8"/>
  <c r="F61" i="8"/>
  <c r="B61" i="8"/>
  <c r="R58" i="43"/>
  <c r="S54" i="43"/>
  <c r="U16" i="43"/>
  <c r="T47" i="43"/>
  <c r="S52" i="43"/>
  <c r="H61" i="43"/>
  <c r="G61" i="43"/>
  <c r="K61" i="43"/>
  <c r="T58" i="43"/>
  <c r="R55" i="43"/>
  <c r="C72" i="43"/>
  <c r="T13" i="43"/>
  <c r="T25" i="43"/>
  <c r="R48" i="43"/>
  <c r="T69" i="43"/>
  <c r="R73" i="43"/>
  <c r="R72" i="43" s="1"/>
  <c r="C61" i="43"/>
  <c r="D72" i="43"/>
  <c r="U52" i="43"/>
  <c r="B61" i="43"/>
  <c r="F61" i="43"/>
  <c r="J61" i="43"/>
  <c r="N61" i="43"/>
  <c r="E72" i="43"/>
  <c r="U57" i="43"/>
  <c r="T54" i="43"/>
  <c r="B72" i="43"/>
  <c r="J50" i="43"/>
  <c r="F50" i="43"/>
  <c r="B50" i="43"/>
  <c r="O50" i="43"/>
  <c r="K50" i="43"/>
  <c r="G50" i="43"/>
  <c r="C50" i="43"/>
  <c r="Q50" i="43"/>
  <c r="M50" i="43"/>
  <c r="I50" i="43"/>
  <c r="E50" i="43"/>
  <c r="E61" i="43"/>
  <c r="I61" i="43"/>
  <c r="M61" i="43"/>
  <c r="Q61" i="43"/>
  <c r="L61" i="43"/>
  <c r="P61" i="43"/>
  <c r="L50" i="43"/>
  <c r="H50" i="43"/>
  <c r="D50" i="43"/>
  <c r="P50" i="43"/>
  <c r="U51" i="43"/>
  <c r="N50" i="43"/>
  <c r="R62" i="43"/>
  <c r="R61" i="43" s="1"/>
  <c r="U63" i="43"/>
  <c r="D61" i="43"/>
  <c r="C71" i="7"/>
  <c r="D71" i="7"/>
  <c r="E71" i="7"/>
  <c r="E82" i="7" s="1"/>
  <c r="F71" i="7"/>
  <c r="G71" i="7"/>
  <c r="H71" i="7"/>
  <c r="I71" i="7"/>
  <c r="J71" i="7"/>
  <c r="K71" i="7"/>
  <c r="L71" i="7"/>
  <c r="M71" i="7"/>
  <c r="N71" i="7"/>
  <c r="O71" i="7"/>
  <c r="P71" i="7"/>
  <c r="Q71" i="7"/>
  <c r="R71" i="7"/>
  <c r="S71" i="7"/>
  <c r="T71" i="7"/>
  <c r="U71" i="7"/>
  <c r="V71" i="7"/>
  <c r="W71" i="7"/>
  <c r="X71" i="7"/>
  <c r="Y71" i="7"/>
  <c r="Z71" i="7"/>
  <c r="AA71" i="7"/>
  <c r="AB71" i="7"/>
  <c r="AC71" i="7"/>
  <c r="AD71" i="7"/>
  <c r="AE71" i="7"/>
  <c r="AE82" i="7" s="1"/>
  <c r="AF71" i="7"/>
  <c r="AG71" i="7"/>
  <c r="AG82" i="7" s="1"/>
  <c r="AH71" i="7"/>
  <c r="AH82" i="7" s="1"/>
  <c r="K86" i="7" s="1"/>
  <c r="AI71" i="7"/>
  <c r="AJ71" i="7"/>
  <c r="AK71" i="7"/>
  <c r="AL71" i="7"/>
  <c r="AM71" i="7"/>
  <c r="AN71" i="7"/>
  <c r="AO71" i="7"/>
  <c r="AO82" i="7" s="1"/>
  <c r="AP71" i="7"/>
  <c r="AP82" i="7" s="1"/>
  <c r="M86" i="7" s="1"/>
  <c r="AQ71" i="7"/>
  <c r="AR71" i="7"/>
  <c r="AS71" i="7"/>
  <c r="AT71" i="7"/>
  <c r="AU71" i="7"/>
  <c r="AV71" i="7"/>
  <c r="AW71" i="7"/>
  <c r="AW82" i="7" s="1"/>
  <c r="N89" i="7" s="1"/>
  <c r="B71" i="7"/>
  <c r="B82" i="7" s="1"/>
  <c r="C86" i="7" s="1"/>
  <c r="C60" i="7"/>
  <c r="C82" i="7" s="1"/>
  <c r="D60" i="7"/>
  <c r="D82" i="7" s="1"/>
  <c r="E60" i="7"/>
  <c r="F60" i="7"/>
  <c r="F82" i="7" s="1"/>
  <c r="D86" i="7" s="1"/>
  <c r="G60" i="7"/>
  <c r="H60" i="7"/>
  <c r="H82" i="7" s="1"/>
  <c r="I60" i="7"/>
  <c r="J60" i="7"/>
  <c r="K60" i="7"/>
  <c r="K82" i="7" s="1"/>
  <c r="L60" i="7"/>
  <c r="L82" i="7" s="1"/>
  <c r="M60" i="7"/>
  <c r="N60" i="7"/>
  <c r="N82" i="7" s="1"/>
  <c r="F86" i="7" s="1"/>
  <c r="O60" i="7"/>
  <c r="O82" i="7" s="1"/>
  <c r="P60" i="7"/>
  <c r="P82" i="7" s="1"/>
  <c r="Q60" i="7"/>
  <c r="R60" i="7"/>
  <c r="S60" i="7"/>
  <c r="S82" i="7" s="1"/>
  <c r="T60" i="7"/>
  <c r="T82" i="7" s="1"/>
  <c r="U60" i="7"/>
  <c r="V60" i="7"/>
  <c r="W60" i="7"/>
  <c r="W82" i="7" s="1"/>
  <c r="X60" i="7"/>
  <c r="X82" i="7" s="1"/>
  <c r="Y60" i="7"/>
  <c r="Y82" i="7" s="1"/>
  <c r="Z60" i="7"/>
  <c r="Z82" i="7" s="1"/>
  <c r="I86" i="7" s="1"/>
  <c r="AA60" i="7"/>
  <c r="AA82" i="7" s="1"/>
  <c r="AB60" i="7"/>
  <c r="AB82" i="7" s="1"/>
  <c r="AD60" i="7"/>
  <c r="AF60" i="7"/>
  <c r="AF82" i="7" s="1"/>
  <c r="AG60" i="7"/>
  <c r="AH60" i="7"/>
  <c r="AI60" i="7"/>
  <c r="AJ60" i="7"/>
  <c r="AJ82" i="7" s="1"/>
  <c r="AK60" i="7"/>
  <c r="AL60" i="7"/>
  <c r="AM60" i="7"/>
  <c r="AN60" i="7"/>
  <c r="AN82" i="7" s="1"/>
  <c r="AO60" i="7"/>
  <c r="AP60" i="7"/>
  <c r="AQ60" i="7"/>
  <c r="AR60" i="7"/>
  <c r="AR82" i="7" s="1"/>
  <c r="AS60" i="7"/>
  <c r="AT60" i="7"/>
  <c r="AU60" i="7"/>
  <c r="AV60" i="7"/>
  <c r="AV82" i="7" s="1"/>
  <c r="AW60" i="7"/>
  <c r="J82" i="7"/>
  <c r="E86" i="7" s="1"/>
  <c r="M82" i="7"/>
  <c r="Q82" i="7"/>
  <c r="R82" i="7"/>
  <c r="G86" i="7" s="1"/>
  <c r="V82" i="7"/>
  <c r="H86" i="7" s="1"/>
  <c r="AC82" i="7"/>
  <c r="AD82" i="7"/>
  <c r="J86" i="7" s="1"/>
  <c r="AK82" i="7"/>
  <c r="AL82" i="7"/>
  <c r="L86" i="7" s="1"/>
  <c r="AS82" i="7"/>
  <c r="AT82" i="7"/>
  <c r="N86" i="7" s="1"/>
  <c r="AY84" i="2" l="1"/>
  <c r="CS17" i="2"/>
  <c r="CV17" i="2" s="1"/>
  <c r="BZ17" i="2"/>
  <c r="DH17" i="2"/>
  <c r="DO17" i="2" s="1"/>
  <c r="BP17" i="2"/>
  <c r="DD17" i="2"/>
  <c r="BI17" i="2"/>
  <c r="CN17" i="2"/>
  <c r="CU17" i="2" s="1"/>
  <c r="CW17" i="2" s="1"/>
  <c r="DM17" i="2"/>
  <c r="DP17" i="2" s="1"/>
  <c r="BI39" i="2"/>
  <c r="BT17" i="2"/>
  <c r="CA17" i="2" s="1"/>
  <c r="CC17" i="2" s="1"/>
  <c r="DC17" i="2"/>
  <c r="DF17" i="2" s="1"/>
  <c r="CI17" i="2"/>
  <c r="CL17" i="2" s="1"/>
  <c r="BY17" i="2"/>
  <c r="CB17" i="2" s="1"/>
  <c r="BO17" i="2"/>
  <c r="BR17" i="2" s="1"/>
  <c r="CJ17" i="2"/>
  <c r="CX17" i="2"/>
  <c r="DE17" i="2" s="1"/>
  <c r="AQ16" i="44"/>
  <c r="CT17" i="2"/>
  <c r="AY16" i="2"/>
  <c r="CD17" i="2"/>
  <c r="CK17" i="2" s="1"/>
  <c r="BJ17" i="2"/>
  <c r="BQ17" i="2" s="1"/>
  <c r="AS15" i="44"/>
  <c r="AE64" i="2"/>
  <c r="DG72" i="2"/>
  <c r="N95" i="7"/>
  <c r="N92" i="7"/>
  <c r="AU82" i="7"/>
  <c r="N87" i="7" s="1"/>
  <c r="AM82" i="7"/>
  <c r="M75" i="2"/>
  <c r="BS17" i="2"/>
  <c r="K76" i="2"/>
  <c r="AQ82" i="7"/>
  <c r="M87" i="7" s="1"/>
  <c r="AI82" i="7"/>
  <c r="U82" i="7"/>
  <c r="G89" i="7" s="1"/>
  <c r="I82" i="7"/>
  <c r="D89" i="7" s="1"/>
  <c r="R67" i="2"/>
  <c r="BS79" i="2"/>
  <c r="CY63" i="2"/>
  <c r="K16" i="2"/>
  <c r="AE17" i="2"/>
  <c r="BI16" i="2"/>
  <c r="D88" i="7"/>
  <c r="CX16" i="2"/>
  <c r="DE16" i="2" s="1"/>
  <c r="DG16" i="2" s="1"/>
  <c r="AU14" i="8"/>
  <c r="DD16" i="2"/>
  <c r="CC16" i="2"/>
  <c r="AP14" i="44"/>
  <c r="AW14" i="44" s="1"/>
  <c r="AO66" i="2"/>
  <c r="CC39" i="2"/>
  <c r="CW39" i="2"/>
  <c r="AU14" i="44"/>
  <c r="AX14" i="44" s="1"/>
  <c r="AY14" i="44" s="1"/>
  <c r="K28" i="2"/>
  <c r="AY17" i="2"/>
  <c r="AV14" i="44"/>
  <c r="K29" i="2"/>
  <c r="CM29" i="2"/>
  <c r="AU72" i="44"/>
  <c r="AX72" i="44" s="1"/>
  <c r="AY72" i="44" s="1"/>
  <c r="CG63" i="2"/>
  <c r="AS16" i="44"/>
  <c r="K80" i="2"/>
  <c r="U18" i="2"/>
  <c r="DG18" i="2"/>
  <c r="BS82" i="2"/>
  <c r="AU37" i="44"/>
  <c r="AX37" i="44" s="1"/>
  <c r="AY37" i="44" s="1"/>
  <c r="N88" i="7"/>
  <c r="K87" i="7"/>
  <c r="H87" i="7"/>
  <c r="E87" i="7"/>
  <c r="M89" i="7"/>
  <c r="K89" i="7"/>
  <c r="I89" i="7"/>
  <c r="F89" i="7"/>
  <c r="E89" i="7"/>
  <c r="M88" i="7"/>
  <c r="L88" i="7"/>
  <c r="K88" i="7"/>
  <c r="J88" i="7"/>
  <c r="I88" i="7"/>
  <c r="H88" i="7"/>
  <c r="G88" i="7"/>
  <c r="F88" i="7"/>
  <c r="E88" i="7"/>
  <c r="DQ62" i="2"/>
  <c r="J87" i="7"/>
  <c r="G87" i="7"/>
  <c r="W74" i="2"/>
  <c r="L87" i="7"/>
  <c r="I87" i="7"/>
  <c r="F87" i="7"/>
  <c r="L89" i="7"/>
  <c r="J89" i="7"/>
  <c r="H89" i="7"/>
  <c r="K39" i="2"/>
  <c r="Q27" i="2"/>
  <c r="T27" i="2" s="1"/>
  <c r="U27" i="2" s="1"/>
  <c r="R27" i="2"/>
  <c r="CC28" i="2"/>
  <c r="DQ28" i="2"/>
  <c r="C89" i="7"/>
  <c r="C88" i="7"/>
  <c r="C87" i="7"/>
  <c r="CM61" i="2"/>
  <c r="AV16" i="44"/>
  <c r="CC49" i="2"/>
  <c r="BS29" i="2"/>
  <c r="AE18" i="2"/>
  <c r="CW18" i="2"/>
  <c r="AE49" i="2"/>
  <c r="AE29" i="2"/>
  <c r="DG75" i="2"/>
  <c r="AO83" i="2"/>
  <c r="BS16" i="2"/>
  <c r="AE82" i="2"/>
  <c r="K73" i="2"/>
  <c r="AV37" i="44"/>
  <c r="DQ84" i="2"/>
  <c r="AO71" i="2"/>
  <c r="BI71" i="2"/>
  <c r="CC71" i="2"/>
  <c r="CW71" i="2"/>
  <c r="DQ71" i="2"/>
  <c r="BI72" i="2"/>
  <c r="U50" i="2"/>
  <c r="BI50" i="2"/>
  <c r="CW50" i="2"/>
  <c r="BI49" i="2"/>
  <c r="K17" i="2"/>
  <c r="AT28" i="44"/>
  <c r="DG49" i="2"/>
  <c r="AT26" i="44"/>
  <c r="AV17" i="44"/>
  <c r="CW38" i="2"/>
  <c r="AY61" i="44"/>
  <c r="BM63" i="2"/>
  <c r="AU17" i="44"/>
  <c r="AX17" i="44" s="1"/>
  <c r="AY17" i="44" s="1"/>
  <c r="DQ77" i="2"/>
  <c r="AO60" i="2"/>
  <c r="DQ60" i="2"/>
  <c r="CC38" i="2"/>
  <c r="AO62" i="2"/>
  <c r="T61" i="43"/>
  <c r="AS62" i="44" s="1"/>
  <c r="DQ83" i="2"/>
  <c r="BI28" i="2"/>
  <c r="AV61" i="44"/>
  <c r="AE72" i="2"/>
  <c r="BS72" i="2"/>
  <c r="AE50" i="2"/>
  <c r="BS50" i="2"/>
  <c r="DG50" i="2"/>
  <c r="CC67" i="2"/>
  <c r="U68" i="2"/>
  <c r="BI79" i="2"/>
  <c r="BI51" i="2"/>
  <c r="U16" i="2"/>
  <c r="AS82" i="44"/>
  <c r="BS67" i="2"/>
  <c r="Q67" i="2"/>
  <c r="T67" i="2" s="1"/>
  <c r="U67" i="2" s="1"/>
  <c r="N64" i="2"/>
  <c r="CM73" i="2"/>
  <c r="K27" i="2"/>
  <c r="AO38" i="2"/>
  <c r="DQ38" i="2"/>
  <c r="AT60" i="44"/>
  <c r="AP39" i="44"/>
  <c r="AW39" i="44" s="1"/>
  <c r="AY39" i="44" s="1"/>
  <c r="Q39" i="2"/>
  <c r="T39" i="2" s="1"/>
  <c r="U84" i="2"/>
  <c r="AE84" i="2"/>
  <c r="AO84" i="2"/>
  <c r="CW84" i="2"/>
  <c r="DG84" i="2"/>
  <c r="AE71" i="2"/>
  <c r="AY71" i="2"/>
  <c r="BS71" i="2"/>
  <c r="CM71" i="2"/>
  <c r="DG71" i="2"/>
  <c r="AO72" i="2"/>
  <c r="CC72" i="2"/>
  <c r="CM72" i="2"/>
  <c r="DQ72" i="2"/>
  <c r="K50" i="2"/>
  <c r="AO50" i="2"/>
  <c r="AY50" i="2"/>
  <c r="CC50" i="2"/>
  <c r="CM50" i="2"/>
  <c r="DQ50" i="2"/>
  <c r="AU16" i="44"/>
  <c r="AX16" i="44" s="1"/>
  <c r="G82" i="7"/>
  <c r="T72" i="43"/>
  <c r="AS73" i="44" s="1"/>
  <c r="H63" i="2"/>
  <c r="K67" i="2"/>
  <c r="BI38" i="2"/>
  <c r="L39" i="2"/>
  <c r="S39" i="2" s="1"/>
  <c r="S61" i="43"/>
  <c r="AP62" i="44" s="1"/>
  <c r="AW62" i="44" s="1"/>
  <c r="CC82" i="2"/>
  <c r="AY49" i="2"/>
  <c r="AY40" i="2"/>
  <c r="BS40" i="2"/>
  <c r="CW40" i="2"/>
  <c r="DQ40" i="2"/>
  <c r="AP16" i="44"/>
  <c r="AW16" i="44" s="1"/>
  <c r="R50" i="43"/>
  <c r="R64" i="2"/>
  <c r="CW76" i="2"/>
  <c r="AQ15" i="44"/>
  <c r="K61" i="2"/>
  <c r="U62" i="2"/>
  <c r="BI62" i="2"/>
  <c r="CW62" i="2"/>
  <c r="AY83" i="44"/>
  <c r="AO28" i="2"/>
  <c r="S72" i="43"/>
  <c r="AP73" i="44" s="1"/>
  <c r="AW73" i="44" s="1"/>
  <c r="U73" i="2"/>
  <c r="BI73" i="2"/>
  <c r="CW73" i="2"/>
  <c r="AE60" i="2"/>
  <c r="BS60" i="2"/>
  <c r="DG60" i="2"/>
  <c r="U51" i="2"/>
  <c r="U28" i="2"/>
  <c r="AO82" i="2"/>
  <c r="BI83" i="2"/>
  <c r="U17" i="2"/>
  <c r="BS65" i="2"/>
  <c r="DG69" i="2"/>
  <c r="K79" i="2"/>
  <c r="CW83" i="2"/>
  <c r="K49" i="2"/>
  <c r="CW28" i="2"/>
  <c r="AO75" i="2"/>
  <c r="CM83" i="2"/>
  <c r="K83" i="2"/>
  <c r="BS84" i="2"/>
  <c r="AY72" i="2"/>
  <c r="K75" i="2"/>
  <c r="CC62" i="2"/>
  <c r="AY82" i="2"/>
  <c r="CM82" i="2"/>
  <c r="AE83" i="2"/>
  <c r="DG83" i="2"/>
  <c r="U49" i="2"/>
  <c r="CM49" i="2"/>
  <c r="AY29" i="2"/>
  <c r="DG68" i="2"/>
  <c r="BS75" i="2"/>
  <c r="BI60" i="2"/>
  <c r="CW60" i="2"/>
  <c r="K51" i="2"/>
  <c r="AY51" i="2"/>
  <c r="BS76" i="2"/>
  <c r="AE78" i="2"/>
  <c r="K60" i="2"/>
  <c r="AE38" i="2"/>
  <c r="BI82" i="2"/>
  <c r="BS83" i="2"/>
  <c r="AO49" i="2"/>
  <c r="DQ49" i="2"/>
  <c r="U69" i="2"/>
  <c r="CW78" i="2"/>
  <c r="Q81" i="2"/>
  <c r="T81" i="2" s="1"/>
  <c r="AY73" i="2"/>
  <c r="U72" i="43"/>
  <c r="AR73" i="44" s="1"/>
  <c r="BS69" i="2"/>
  <c r="CC75" i="2"/>
  <c r="DG76" i="2"/>
  <c r="CM78" i="2"/>
  <c r="AE61" i="2"/>
  <c r="AY61" i="2"/>
  <c r="BS61" i="2"/>
  <c r="DG61" i="2"/>
  <c r="AY50" i="44"/>
  <c r="BY63" i="2"/>
  <c r="CB63" i="2" s="1"/>
  <c r="BT63" i="2"/>
  <c r="CA63" i="2" s="1"/>
  <c r="DG78" i="2"/>
  <c r="CC79" i="2"/>
  <c r="P75" i="2"/>
  <c r="AE77" i="2"/>
  <c r="AO76" i="2"/>
  <c r="CM81" i="2"/>
  <c r="K69" i="2"/>
  <c r="K64" i="2"/>
  <c r="BI65" i="2"/>
  <c r="G61" i="8"/>
  <c r="L63" i="2" s="1"/>
  <c r="S63" i="2" s="1"/>
  <c r="I61" i="8"/>
  <c r="N63" i="2" s="1"/>
  <c r="O64" i="2"/>
  <c r="Q64" i="2"/>
  <c r="T64" i="2" s="1"/>
  <c r="U64" i="2" s="1"/>
  <c r="L80" i="2"/>
  <c r="S80" i="2" s="1"/>
  <c r="U80" i="2" s="1"/>
  <c r="R80" i="2"/>
  <c r="L78" i="2"/>
  <c r="S78" i="2" s="1"/>
  <c r="U78" i="2" s="1"/>
  <c r="CC66" i="2"/>
  <c r="H61" i="8"/>
  <c r="O63" i="2" s="1"/>
  <c r="CZ63" i="2"/>
  <c r="AY75" i="2"/>
  <c r="AE76" i="2"/>
  <c r="DG77" i="2"/>
  <c r="U79" i="2"/>
  <c r="DQ81" i="2"/>
  <c r="I72" i="8"/>
  <c r="N74" i="2" s="1"/>
  <c r="H72" i="8"/>
  <c r="O74" i="2" s="1"/>
  <c r="BI76" i="2"/>
  <c r="K62" i="2"/>
  <c r="AY62" i="2"/>
  <c r="CM62" i="2"/>
  <c r="CC83" i="2"/>
  <c r="BS49" i="2"/>
  <c r="BI84" i="2"/>
  <c r="K71" i="2"/>
  <c r="K72" i="2"/>
  <c r="U72" i="2"/>
  <c r="AE73" i="2"/>
  <c r="AO73" i="2"/>
  <c r="BS73" i="2"/>
  <c r="CC73" i="2"/>
  <c r="DG73" i="2"/>
  <c r="DQ73" i="2"/>
  <c r="CC60" i="2"/>
  <c r="AO61" i="2"/>
  <c r="CC61" i="2"/>
  <c r="DQ61" i="2"/>
  <c r="AE51" i="2"/>
  <c r="AO51" i="2"/>
  <c r="BS51" i="2"/>
  <c r="AO17" i="2"/>
  <c r="U82" i="2"/>
  <c r="AE40" i="2"/>
  <c r="AT17" i="44"/>
  <c r="AR17" i="44"/>
  <c r="U61" i="43"/>
  <c r="AR64" i="44"/>
  <c r="AT64" i="44"/>
  <c r="AH62" i="44"/>
  <c r="AJ62" i="44"/>
  <c r="B62" i="44"/>
  <c r="I62" i="44" s="1"/>
  <c r="G62" i="44"/>
  <c r="H62" i="44"/>
  <c r="J59" i="67" s="1"/>
  <c r="AS26" i="44"/>
  <c r="AQ26" i="44"/>
  <c r="AQ59" i="44"/>
  <c r="AS59" i="44"/>
  <c r="CM70" i="2"/>
  <c r="BN63" i="2"/>
  <c r="AO78" i="2"/>
  <c r="AQ81" i="44"/>
  <c r="AS81" i="44"/>
  <c r="J82" i="44"/>
  <c r="K82" i="44" s="1"/>
  <c r="B79" i="67" s="1"/>
  <c r="F79" i="67"/>
  <c r="AD82" i="44"/>
  <c r="H79" i="67"/>
  <c r="T60" i="44"/>
  <c r="U60" i="44" s="1"/>
  <c r="C57" i="67" s="1"/>
  <c r="G57" i="67"/>
  <c r="J61" i="44"/>
  <c r="K61" i="44" s="1"/>
  <c r="B58" i="67" s="1"/>
  <c r="F58" i="67"/>
  <c r="AD61" i="44"/>
  <c r="AE61" i="44" s="1"/>
  <c r="D58" i="67" s="1"/>
  <c r="H58" i="67"/>
  <c r="AN61" i="44"/>
  <c r="AO61" i="44" s="1"/>
  <c r="E58" i="67" s="1"/>
  <c r="I58" i="67"/>
  <c r="AR48" i="44"/>
  <c r="AT48" i="44"/>
  <c r="T49" i="44"/>
  <c r="U49" i="44" s="1"/>
  <c r="C46" i="67" s="1"/>
  <c r="G46" i="67"/>
  <c r="T38" i="44"/>
  <c r="U38" i="44" s="1"/>
  <c r="C35" i="67" s="1"/>
  <c r="G35" i="67"/>
  <c r="AU38" i="44"/>
  <c r="AX38" i="44" s="1"/>
  <c r="AV38" i="44"/>
  <c r="AP38" i="44"/>
  <c r="AW38" i="44" s="1"/>
  <c r="AD17" i="44"/>
  <c r="AE17" i="44" s="1"/>
  <c r="D14" i="67" s="1"/>
  <c r="H14" i="67"/>
  <c r="AN79" i="44"/>
  <c r="AO79" i="44" s="1"/>
  <c r="E76" i="67" s="1"/>
  <c r="I76" i="67"/>
  <c r="T79" i="44"/>
  <c r="U79" i="44" s="1"/>
  <c r="C76" i="67" s="1"/>
  <c r="G76" i="67"/>
  <c r="AU79" i="44"/>
  <c r="AX79" i="44" s="1"/>
  <c r="AV79" i="44"/>
  <c r="AP79" i="44"/>
  <c r="AW79" i="44" s="1"/>
  <c r="I72" i="67"/>
  <c r="AN75" i="44"/>
  <c r="AO75" i="44" s="1"/>
  <c r="E72" i="67" s="1"/>
  <c r="J75" i="44"/>
  <c r="K75" i="44" s="1"/>
  <c r="B72" i="67" s="1"/>
  <c r="F72" i="67"/>
  <c r="AQ74" i="44"/>
  <c r="AS74" i="44"/>
  <c r="AT67" i="44"/>
  <c r="AR67" i="44"/>
  <c r="T65" i="44"/>
  <c r="U65" i="44" s="1"/>
  <c r="C62" i="67" s="1"/>
  <c r="G62" i="67"/>
  <c r="P83" i="2"/>
  <c r="N83" i="2"/>
  <c r="M71" i="2"/>
  <c r="O71" i="2"/>
  <c r="BI61" i="2"/>
  <c r="CW61" i="2"/>
  <c r="AR59" i="44"/>
  <c r="AT59" i="44"/>
  <c r="T50" i="44"/>
  <c r="U50" i="44" s="1"/>
  <c r="C47" i="67" s="1"/>
  <c r="G47" i="67"/>
  <c r="AQ38" i="44"/>
  <c r="AS38" i="44"/>
  <c r="J14" i="44"/>
  <c r="K14" i="44" s="1"/>
  <c r="F11" i="67"/>
  <c r="AP15" i="44"/>
  <c r="AW15" i="44" s="1"/>
  <c r="AV15" i="44"/>
  <c r="AU15" i="44"/>
  <c r="AX15" i="44" s="1"/>
  <c r="AD16" i="44"/>
  <c r="AE16" i="44" s="1"/>
  <c r="D13" i="67" s="1"/>
  <c r="H13" i="67"/>
  <c r="AT80" i="44"/>
  <c r="AR80" i="44"/>
  <c r="J78" i="44"/>
  <c r="K78" i="44" s="1"/>
  <c r="B75" i="67" s="1"/>
  <c r="F75" i="67"/>
  <c r="T74" i="44"/>
  <c r="U74" i="44" s="1"/>
  <c r="C71" i="67" s="1"/>
  <c r="G71" i="67"/>
  <c r="T68" i="44"/>
  <c r="U68" i="44" s="1"/>
  <c r="C65" i="67" s="1"/>
  <c r="G65" i="67"/>
  <c r="AT66" i="44"/>
  <c r="AR66" i="44"/>
  <c r="AD64" i="44"/>
  <c r="AE64" i="44" s="1"/>
  <c r="D61" i="67" s="1"/>
  <c r="H61" i="67"/>
  <c r="J83" i="44"/>
  <c r="K83" i="44" s="1"/>
  <c r="B80" i="67" s="1"/>
  <c r="F80" i="67"/>
  <c r="F67" i="67"/>
  <c r="J70" i="44"/>
  <c r="K70" i="44" s="1"/>
  <c r="B67" i="67" s="1"/>
  <c r="G67" i="67"/>
  <c r="T70" i="44"/>
  <c r="U70" i="44" s="1"/>
  <c r="C67" i="67" s="1"/>
  <c r="AR61" i="44"/>
  <c r="AT61" i="44"/>
  <c r="T48" i="44"/>
  <c r="U48" i="44" s="1"/>
  <c r="C45" i="67" s="1"/>
  <c r="G45" i="67"/>
  <c r="AV27" i="44"/>
  <c r="AU27" i="44"/>
  <c r="AX27" i="44" s="1"/>
  <c r="AP27" i="44"/>
  <c r="AW27" i="44" s="1"/>
  <c r="AR79" i="44"/>
  <c r="AT79" i="44"/>
  <c r="G74" i="67"/>
  <c r="T77" i="44"/>
  <c r="U77" i="44" s="1"/>
  <c r="C74" i="67" s="1"/>
  <c r="Y73" i="44"/>
  <c r="W73" i="44"/>
  <c r="X73" i="44"/>
  <c r="Z73" i="44"/>
  <c r="AN67" i="44"/>
  <c r="AO67" i="44" s="1"/>
  <c r="E64" i="67" s="1"/>
  <c r="I64" i="67"/>
  <c r="AQ66" i="44"/>
  <c r="AS66" i="44"/>
  <c r="J63" i="44"/>
  <c r="K63" i="44" s="1"/>
  <c r="B60" i="67" s="1"/>
  <c r="F60" i="67"/>
  <c r="N61" i="2"/>
  <c r="P61" i="2"/>
  <c r="CW49" i="2"/>
  <c r="AQ82" i="44"/>
  <c r="AN71" i="44"/>
  <c r="AO71" i="44" s="1"/>
  <c r="E68" i="67" s="1"/>
  <c r="I68" i="67"/>
  <c r="T59" i="44"/>
  <c r="U59" i="44" s="1"/>
  <c r="C56" i="67" s="1"/>
  <c r="G56" i="67"/>
  <c r="AR50" i="44"/>
  <c r="AT50" i="44"/>
  <c r="J26" i="44"/>
  <c r="K26" i="44" s="1"/>
  <c r="B23" i="67" s="1"/>
  <c r="F23" i="67"/>
  <c r="AV26" i="44"/>
  <c r="AU26" i="44"/>
  <c r="AX26" i="44" s="1"/>
  <c r="AP26" i="44"/>
  <c r="AW26" i="44" s="1"/>
  <c r="AD80" i="44"/>
  <c r="AE80" i="44" s="1"/>
  <c r="D77" i="67" s="1"/>
  <c r="H77" i="67"/>
  <c r="F77" i="67"/>
  <c r="J80" i="44"/>
  <c r="K80" i="44" s="1"/>
  <c r="B77" i="67" s="1"/>
  <c r="AN76" i="44"/>
  <c r="AO76" i="44" s="1"/>
  <c r="E73" i="67" s="1"/>
  <c r="I73" i="67"/>
  <c r="AV76" i="44"/>
  <c r="AP76" i="44"/>
  <c r="AW76" i="44" s="1"/>
  <c r="AU76" i="44"/>
  <c r="AX76" i="44" s="1"/>
  <c r="AR68" i="44"/>
  <c r="AT68" i="44"/>
  <c r="F63" i="67"/>
  <c r="J66" i="44"/>
  <c r="K66" i="44" s="1"/>
  <c r="B63" i="67" s="1"/>
  <c r="K40" i="2"/>
  <c r="P62" i="44"/>
  <c r="N62" i="44"/>
  <c r="X62" i="44"/>
  <c r="Z62" i="44"/>
  <c r="D73" i="44"/>
  <c r="F73" i="44"/>
  <c r="AS14" i="44"/>
  <c r="AQ14" i="44"/>
  <c r="AB62" i="44"/>
  <c r="L59" i="67" s="1"/>
  <c r="AA62" i="44"/>
  <c r="V62" i="44"/>
  <c r="AC62" i="44" s="1"/>
  <c r="AQ48" i="44"/>
  <c r="AS48" i="44"/>
  <c r="R70" i="2"/>
  <c r="BS81" i="2"/>
  <c r="R78" i="2"/>
  <c r="T82" i="44"/>
  <c r="U82" i="44" s="1"/>
  <c r="C79" i="67" s="1"/>
  <c r="G79" i="67"/>
  <c r="AN82" i="44"/>
  <c r="AO82" i="44" s="1"/>
  <c r="E79" i="67" s="1"/>
  <c r="I79" i="67"/>
  <c r="T72" i="44"/>
  <c r="U72" i="44" s="1"/>
  <c r="C69" i="67" s="1"/>
  <c r="G69" i="67"/>
  <c r="AD72" i="44"/>
  <c r="AE72" i="44" s="1"/>
  <c r="D69" i="67" s="1"/>
  <c r="H69" i="67"/>
  <c r="AN72" i="44"/>
  <c r="AO72" i="44" s="1"/>
  <c r="E69" i="67" s="1"/>
  <c r="I69" i="67"/>
  <c r="J60" i="44"/>
  <c r="K60" i="44" s="1"/>
  <c r="B57" i="67" s="1"/>
  <c r="F57" i="67"/>
  <c r="T61" i="44"/>
  <c r="U61" i="44" s="1"/>
  <c r="C58" i="67" s="1"/>
  <c r="G58" i="67"/>
  <c r="J49" i="44"/>
  <c r="K49" i="44" s="1"/>
  <c r="B46" i="67" s="1"/>
  <c r="F46" i="67"/>
  <c r="AN17" i="44"/>
  <c r="AO17" i="44" s="1"/>
  <c r="E14" i="67" s="1"/>
  <c r="I14" i="67"/>
  <c r="F76" i="67"/>
  <c r="J79" i="44"/>
  <c r="K79" i="44" s="1"/>
  <c r="B76" i="67" s="1"/>
  <c r="AQ78" i="44"/>
  <c r="AS78" i="44"/>
  <c r="R73" i="44"/>
  <c r="K70" i="67" s="1"/>
  <c r="Q73" i="44"/>
  <c r="L73" i="44"/>
  <c r="S73" i="44" s="1"/>
  <c r="T69" i="44"/>
  <c r="U69" i="44" s="1"/>
  <c r="C66" i="67" s="1"/>
  <c r="G66" i="67"/>
  <c r="AD65" i="44"/>
  <c r="AE65" i="44" s="1"/>
  <c r="D62" i="67" s="1"/>
  <c r="H62" i="67"/>
  <c r="AV65" i="44"/>
  <c r="AU65" i="44"/>
  <c r="AX65" i="44" s="1"/>
  <c r="AP65" i="44"/>
  <c r="AW65" i="44" s="1"/>
  <c r="AY60" i="2"/>
  <c r="CM60" i="2"/>
  <c r="R61" i="2"/>
  <c r="L61" i="2"/>
  <c r="S61" i="2" s="1"/>
  <c r="Q61" i="2"/>
  <c r="T61" i="2" s="1"/>
  <c r="AR71" i="44"/>
  <c r="AT71" i="44"/>
  <c r="AQ61" i="44"/>
  <c r="AS61" i="44"/>
  <c r="J37" i="44"/>
  <c r="K37" i="44" s="1"/>
  <c r="B34" i="67" s="1"/>
  <c r="F34" i="67"/>
  <c r="AD37" i="44"/>
  <c r="AE37" i="44" s="1"/>
  <c r="D34" i="67" s="1"/>
  <c r="H34" i="67"/>
  <c r="AN37" i="44"/>
  <c r="AO37" i="44" s="1"/>
  <c r="E34" i="67" s="1"/>
  <c r="I34" i="67"/>
  <c r="T14" i="44"/>
  <c r="U14" i="44" s="1"/>
  <c r="C11" i="67" s="1"/>
  <c r="G11" i="67"/>
  <c r="J15" i="44"/>
  <c r="K15" i="44" s="1"/>
  <c r="B12" i="67" s="1"/>
  <c r="F12" i="67"/>
  <c r="AD15" i="44"/>
  <c r="AE15" i="44" s="1"/>
  <c r="D12" i="67" s="1"/>
  <c r="H12" i="67"/>
  <c r="AN16" i="44"/>
  <c r="AO16" i="44" s="1"/>
  <c r="E13" i="67" s="1"/>
  <c r="I13" i="67"/>
  <c r="AV78" i="44"/>
  <c r="AP78" i="44"/>
  <c r="AW78" i="44" s="1"/>
  <c r="AU78" i="44"/>
  <c r="AX78" i="44" s="1"/>
  <c r="AD74" i="44"/>
  <c r="AE74" i="44" s="1"/>
  <c r="D71" i="67" s="1"/>
  <c r="H71" i="67"/>
  <c r="AU74" i="44"/>
  <c r="AX74" i="44" s="1"/>
  <c r="AP74" i="44"/>
  <c r="AW74" i="44" s="1"/>
  <c r="AV74" i="44"/>
  <c r="T64" i="44"/>
  <c r="U64" i="44" s="1"/>
  <c r="C61" i="67" s="1"/>
  <c r="G61" i="67"/>
  <c r="AV64" i="44"/>
  <c r="AU64" i="44"/>
  <c r="AX64" i="44" s="1"/>
  <c r="AP64" i="44"/>
  <c r="AW64" i="44" s="1"/>
  <c r="N82" i="2"/>
  <c r="P82" i="2"/>
  <c r="AT82" i="44"/>
  <c r="AR82" i="44"/>
  <c r="T83" i="44"/>
  <c r="U83" i="44" s="1"/>
  <c r="C80" i="67" s="1"/>
  <c r="G80" i="67"/>
  <c r="J48" i="44"/>
  <c r="K48" i="44" s="1"/>
  <c r="B45" i="67" s="1"/>
  <c r="F45" i="67"/>
  <c r="AQ37" i="44"/>
  <c r="AS37" i="44"/>
  <c r="T39" i="44"/>
  <c r="U39" i="44" s="1"/>
  <c r="C36" i="67" s="1"/>
  <c r="G36" i="67"/>
  <c r="J27" i="44"/>
  <c r="K27" i="44" s="1"/>
  <c r="B24" i="67" s="1"/>
  <c r="F24" i="67"/>
  <c r="AS27" i="44"/>
  <c r="AQ27" i="44"/>
  <c r="AV28" i="44"/>
  <c r="AU28" i="44"/>
  <c r="AX28" i="44" s="1"/>
  <c r="AP28" i="44"/>
  <c r="AW28" i="44" s="1"/>
  <c r="AR14" i="44"/>
  <c r="AT14" i="44"/>
  <c r="AI73" i="44"/>
  <c r="AG73" i="44"/>
  <c r="AJ73" i="44"/>
  <c r="AH73" i="44"/>
  <c r="J67" i="44"/>
  <c r="K67" i="44" s="1"/>
  <c r="B64" i="67" s="1"/>
  <c r="F64" i="67"/>
  <c r="AR65" i="44"/>
  <c r="AT65" i="44"/>
  <c r="AL62" i="44"/>
  <c r="M59" i="67" s="1"/>
  <c r="AF62" i="44"/>
  <c r="AM62" i="44" s="1"/>
  <c r="AK62" i="44"/>
  <c r="N60" i="2"/>
  <c r="P60" i="2"/>
  <c r="P28" i="2"/>
  <c r="N28" i="2"/>
  <c r="CC40" i="2"/>
  <c r="J81" i="44"/>
  <c r="K81" i="44" s="1"/>
  <c r="B78" i="67" s="1"/>
  <c r="F78" i="67"/>
  <c r="G78" i="67"/>
  <c r="T81" i="44"/>
  <c r="U81" i="44" s="1"/>
  <c r="C78" i="67" s="1"/>
  <c r="AN81" i="44"/>
  <c r="AO81" i="44" s="1"/>
  <c r="E78" i="67" s="1"/>
  <c r="I78" i="67"/>
  <c r="T71" i="44"/>
  <c r="U71" i="44" s="1"/>
  <c r="C68" i="67" s="1"/>
  <c r="G68" i="67"/>
  <c r="AN80" i="44"/>
  <c r="AO80" i="44" s="1"/>
  <c r="E77" i="67" s="1"/>
  <c r="I77" i="67"/>
  <c r="AU80" i="44"/>
  <c r="AX80" i="44" s="1"/>
  <c r="AP80" i="44"/>
  <c r="AW80" i="44" s="1"/>
  <c r="AV80" i="44"/>
  <c r="AD76" i="44"/>
  <c r="AE76" i="44" s="1"/>
  <c r="D73" i="67" s="1"/>
  <c r="H73" i="67"/>
  <c r="AQ75" i="44"/>
  <c r="AS75" i="44"/>
  <c r="G63" i="67"/>
  <c r="T66" i="44"/>
  <c r="U66" i="44" s="1"/>
  <c r="C63" i="67" s="1"/>
  <c r="AU66" i="44"/>
  <c r="AX66" i="44" s="1"/>
  <c r="AP66" i="44"/>
  <c r="AW66" i="44" s="1"/>
  <c r="AV66" i="44"/>
  <c r="AO40" i="2"/>
  <c r="BI40" i="2"/>
  <c r="CM40" i="2"/>
  <c r="DG40" i="2"/>
  <c r="AI62" i="44"/>
  <c r="AG62" i="44"/>
  <c r="H73" i="44"/>
  <c r="J70" i="67" s="1"/>
  <c r="G73" i="44"/>
  <c r="B73" i="44"/>
  <c r="I73" i="44" s="1"/>
  <c r="AR70" i="44"/>
  <c r="AT70" i="44"/>
  <c r="AQ72" i="44"/>
  <c r="AS72" i="44"/>
  <c r="AU60" i="44"/>
  <c r="AX60" i="44" s="1"/>
  <c r="AV60" i="44"/>
  <c r="AP60" i="44"/>
  <c r="AW60" i="44" s="1"/>
  <c r="AN60" i="44"/>
  <c r="AO60" i="44" s="1"/>
  <c r="E57" i="67" s="1"/>
  <c r="I57" i="67"/>
  <c r="AU49" i="44"/>
  <c r="AX49" i="44" s="1"/>
  <c r="AV49" i="44"/>
  <c r="AP49" i="44"/>
  <c r="AW49" i="44" s="1"/>
  <c r="AD49" i="44"/>
  <c r="AE49" i="44" s="1"/>
  <c r="D46" i="67" s="1"/>
  <c r="H46" i="67"/>
  <c r="AN49" i="44"/>
  <c r="AO49" i="44" s="1"/>
  <c r="E46" i="67" s="1"/>
  <c r="I46" i="67"/>
  <c r="J38" i="44"/>
  <c r="K38" i="44" s="1"/>
  <c r="B35" i="67" s="1"/>
  <c r="F35" i="67"/>
  <c r="AD38" i="44"/>
  <c r="AE38" i="44" s="1"/>
  <c r="D35" i="67" s="1"/>
  <c r="H35" i="67"/>
  <c r="AN38" i="44"/>
  <c r="AO38" i="44" s="1"/>
  <c r="E35" i="67" s="1"/>
  <c r="I35" i="67"/>
  <c r="J17" i="44"/>
  <c r="K17" i="44" s="1"/>
  <c r="B14" i="67" s="1"/>
  <c r="F14" i="67"/>
  <c r="AT77" i="44"/>
  <c r="AR77" i="44"/>
  <c r="AV69" i="44"/>
  <c r="AP69" i="44"/>
  <c r="AW69" i="44" s="1"/>
  <c r="AU69" i="44"/>
  <c r="AX69" i="44" s="1"/>
  <c r="AN65" i="44"/>
  <c r="AO65" i="44" s="1"/>
  <c r="E62" i="67" s="1"/>
  <c r="I62" i="67"/>
  <c r="AQ64" i="44"/>
  <c r="AS64" i="44"/>
  <c r="J50" i="44"/>
  <c r="K50" i="44" s="1"/>
  <c r="B47" i="67" s="1"/>
  <c r="F47" i="67"/>
  <c r="AD50" i="44"/>
  <c r="AE50" i="44" s="1"/>
  <c r="D47" i="67" s="1"/>
  <c r="H47" i="67"/>
  <c r="AN50" i="44"/>
  <c r="AO50" i="44" s="1"/>
  <c r="E47" i="67" s="1"/>
  <c r="I47" i="67"/>
  <c r="AD14" i="44"/>
  <c r="AE14" i="44" s="1"/>
  <c r="D11" i="67" s="1"/>
  <c r="H11" i="67"/>
  <c r="G12" i="67"/>
  <c r="T15" i="44"/>
  <c r="U15" i="44" s="1"/>
  <c r="C12" i="67" s="1"/>
  <c r="J16" i="44"/>
  <c r="K16" i="44" s="1"/>
  <c r="B13" i="67" s="1"/>
  <c r="F13" i="67"/>
  <c r="AD78" i="44"/>
  <c r="AE78" i="44" s="1"/>
  <c r="D75" i="67" s="1"/>
  <c r="H75" i="67"/>
  <c r="AQ77" i="44"/>
  <c r="AS77" i="44"/>
  <c r="I71" i="67"/>
  <c r="AN74" i="44"/>
  <c r="AO74" i="44" s="1"/>
  <c r="E71" i="67" s="1"/>
  <c r="AV68" i="44"/>
  <c r="AU68" i="44"/>
  <c r="AX68" i="44" s="1"/>
  <c r="AP68" i="44"/>
  <c r="AW68" i="44" s="1"/>
  <c r="J64" i="44"/>
  <c r="K64" i="44" s="1"/>
  <c r="B61" i="67" s="1"/>
  <c r="F61" i="67"/>
  <c r="AS63" i="44"/>
  <c r="AQ63" i="44"/>
  <c r="AD83" i="44"/>
  <c r="AE83" i="44" s="1"/>
  <c r="D80" i="67" s="1"/>
  <c r="H80" i="67"/>
  <c r="AV70" i="44"/>
  <c r="AU70" i="44"/>
  <c r="AX70" i="44" s="1"/>
  <c r="AP70" i="44"/>
  <c r="AW70" i="44" s="1"/>
  <c r="I67" i="67"/>
  <c r="AN70" i="44"/>
  <c r="AO70" i="44" s="1"/>
  <c r="E67" i="67" s="1"/>
  <c r="AU48" i="44"/>
  <c r="AX48" i="44" s="1"/>
  <c r="AV48" i="44"/>
  <c r="AP48" i="44"/>
  <c r="AW48" i="44" s="1"/>
  <c r="AN48" i="44"/>
  <c r="AO48" i="44" s="1"/>
  <c r="E45" i="67" s="1"/>
  <c r="I45" i="67"/>
  <c r="AR49" i="44"/>
  <c r="AT49" i="44"/>
  <c r="AR38" i="44"/>
  <c r="AT38" i="44"/>
  <c r="T28" i="44"/>
  <c r="U28" i="44" s="1"/>
  <c r="C25" i="67" s="1"/>
  <c r="G25" i="67"/>
  <c r="AD28" i="44"/>
  <c r="AE28" i="44" s="1"/>
  <c r="D25" i="67" s="1"/>
  <c r="H25" i="67"/>
  <c r="AN28" i="44"/>
  <c r="AO28" i="44" s="1"/>
  <c r="E25" i="67" s="1"/>
  <c r="I25" i="67"/>
  <c r="AT15" i="44"/>
  <c r="AR15" i="44"/>
  <c r="H74" i="67"/>
  <c r="AD77" i="44"/>
  <c r="AE77" i="44" s="1"/>
  <c r="D74" i="67" s="1"/>
  <c r="AU77" i="44"/>
  <c r="AX77" i="44" s="1"/>
  <c r="AV77" i="44"/>
  <c r="AP77" i="44"/>
  <c r="AW77" i="44" s="1"/>
  <c r="AS76" i="44"/>
  <c r="AQ76" i="44"/>
  <c r="AR75" i="44"/>
  <c r="AT75" i="44"/>
  <c r="AR69" i="44"/>
  <c r="AT69" i="44"/>
  <c r="T67" i="44"/>
  <c r="U67" i="44" s="1"/>
  <c r="C64" i="67" s="1"/>
  <c r="G64" i="67"/>
  <c r="AN63" i="44"/>
  <c r="AO63" i="44" s="1"/>
  <c r="E60" i="67" s="1"/>
  <c r="I60" i="67"/>
  <c r="P72" i="2"/>
  <c r="N72" i="2"/>
  <c r="AV81" i="44"/>
  <c r="AP81" i="44"/>
  <c r="AW81" i="44" s="1"/>
  <c r="AU81" i="44"/>
  <c r="AX81" i="44" s="1"/>
  <c r="H78" i="67"/>
  <c r="AD81" i="44"/>
  <c r="AE81" i="44" s="1"/>
  <c r="D78" i="67" s="1"/>
  <c r="AS83" i="44"/>
  <c r="AQ83" i="44"/>
  <c r="J71" i="44"/>
  <c r="K71" i="44" s="1"/>
  <c r="B68" i="67" s="1"/>
  <c r="F68" i="67"/>
  <c r="J59" i="44"/>
  <c r="K59" i="44" s="1"/>
  <c r="B56" i="67" s="1"/>
  <c r="F56" i="67"/>
  <c r="AS79" i="44"/>
  <c r="AQ79" i="44"/>
  <c r="AT74" i="44"/>
  <c r="AR74" i="44"/>
  <c r="H63" i="67"/>
  <c r="AD66" i="44"/>
  <c r="AE66" i="44" s="1"/>
  <c r="D63" i="67" s="1"/>
  <c r="AQ65" i="44"/>
  <c r="AS65" i="44"/>
  <c r="R71" i="2"/>
  <c r="AS70" i="44"/>
  <c r="AQ70" i="44"/>
  <c r="Q62" i="44"/>
  <c r="L62" i="44"/>
  <c r="S62" i="44" s="1"/>
  <c r="R62" i="44"/>
  <c r="K59" i="67" s="1"/>
  <c r="AQ49" i="44"/>
  <c r="AS49" i="44"/>
  <c r="E62" i="44"/>
  <c r="C62" i="44"/>
  <c r="W62" i="44"/>
  <c r="Y62" i="44"/>
  <c r="F62" i="44"/>
  <c r="D62" i="44"/>
  <c r="C73" i="44"/>
  <c r="E73" i="44"/>
  <c r="M62" i="44"/>
  <c r="O62" i="44"/>
  <c r="Q70" i="2"/>
  <c r="T70" i="2" s="1"/>
  <c r="U70" i="2" s="1"/>
  <c r="AV71" i="44"/>
  <c r="AU71" i="44"/>
  <c r="AX71" i="44" s="1"/>
  <c r="AP71" i="44"/>
  <c r="AW71" i="44" s="1"/>
  <c r="AP82" i="44"/>
  <c r="AW82" i="44" s="1"/>
  <c r="AV82" i="44"/>
  <c r="AU82" i="44"/>
  <c r="AX82" i="44" s="1"/>
  <c r="AE82" i="44"/>
  <c r="D79" i="67" s="1"/>
  <c r="AQ71" i="44"/>
  <c r="AS71" i="44"/>
  <c r="J72" i="44"/>
  <c r="K72" i="44" s="1"/>
  <c r="B69" i="67" s="1"/>
  <c r="F69" i="67"/>
  <c r="AD60" i="44"/>
  <c r="AE60" i="44" s="1"/>
  <c r="D57" i="67" s="1"/>
  <c r="H57" i="67"/>
  <c r="T17" i="44"/>
  <c r="U17" i="44" s="1"/>
  <c r="C14" i="67" s="1"/>
  <c r="G14" i="67"/>
  <c r="AD79" i="44"/>
  <c r="AE79" i="44" s="1"/>
  <c r="D76" i="67" s="1"/>
  <c r="H76" i="67"/>
  <c r="H72" i="67"/>
  <c r="AD75" i="44"/>
  <c r="AE75" i="44" s="1"/>
  <c r="D72" i="67" s="1"/>
  <c r="T75" i="44"/>
  <c r="U75" i="44" s="1"/>
  <c r="C72" i="67" s="1"/>
  <c r="G72" i="67"/>
  <c r="AV75" i="44"/>
  <c r="AU75" i="44"/>
  <c r="AX75" i="44" s="1"/>
  <c r="AP75" i="44"/>
  <c r="AW75" i="44" s="1"/>
  <c r="AN69" i="44"/>
  <c r="AO69" i="44" s="1"/>
  <c r="E66" i="67" s="1"/>
  <c r="I66" i="67"/>
  <c r="AD69" i="44"/>
  <c r="AE69" i="44" s="1"/>
  <c r="D66" i="67" s="1"/>
  <c r="H66" i="67"/>
  <c r="J69" i="44"/>
  <c r="K69" i="44" s="1"/>
  <c r="B66" i="67" s="1"/>
  <c r="F66" i="67"/>
  <c r="AS68" i="44"/>
  <c r="AQ68" i="44"/>
  <c r="J65" i="44"/>
  <c r="K65" i="44" s="1"/>
  <c r="B62" i="67" s="1"/>
  <c r="F62" i="67"/>
  <c r="AT63" i="44"/>
  <c r="AR63" i="44"/>
  <c r="O83" i="2"/>
  <c r="M83" i="2"/>
  <c r="AR81" i="44"/>
  <c r="AT81" i="44"/>
  <c r="T37" i="44"/>
  <c r="U37" i="44" s="1"/>
  <c r="C34" i="67" s="1"/>
  <c r="G34" i="67"/>
  <c r="AS28" i="44"/>
  <c r="AQ28" i="44"/>
  <c r="AN14" i="44"/>
  <c r="AO14" i="44" s="1"/>
  <c r="E11" i="67" s="1"/>
  <c r="I11" i="67"/>
  <c r="AN15" i="44"/>
  <c r="AO15" i="44" s="1"/>
  <c r="E12" i="67" s="1"/>
  <c r="I12" i="67"/>
  <c r="T16" i="44"/>
  <c r="U16" i="44" s="1"/>
  <c r="C13" i="67" s="1"/>
  <c r="G13" i="67"/>
  <c r="AN78" i="44"/>
  <c r="AO78" i="44" s="1"/>
  <c r="E75" i="67" s="1"/>
  <c r="I75" i="67"/>
  <c r="G75" i="67"/>
  <c r="T78" i="44"/>
  <c r="U78" i="44" s="1"/>
  <c r="C75" i="67" s="1"/>
  <c r="AR76" i="44"/>
  <c r="AT76" i="44"/>
  <c r="AF73" i="44"/>
  <c r="AM73" i="44" s="1"/>
  <c r="AL73" i="44"/>
  <c r="M70" i="67" s="1"/>
  <c r="AK73" i="44"/>
  <c r="J74" i="44"/>
  <c r="K74" i="44" s="1"/>
  <c r="B71" i="67" s="1"/>
  <c r="F71" i="67"/>
  <c r="AN68" i="44"/>
  <c r="AO68" i="44" s="1"/>
  <c r="E65" i="67" s="1"/>
  <c r="I65" i="67"/>
  <c r="AD68" i="44"/>
  <c r="AE68" i="44" s="1"/>
  <c r="D65" i="67" s="1"/>
  <c r="H65" i="67"/>
  <c r="J68" i="44"/>
  <c r="K68" i="44" s="1"/>
  <c r="B65" i="67" s="1"/>
  <c r="F65" i="67"/>
  <c r="AS67" i="44"/>
  <c r="AQ67" i="44"/>
  <c r="AN64" i="44"/>
  <c r="AO64" i="44" s="1"/>
  <c r="E61" i="67" s="1"/>
  <c r="I61" i="67"/>
  <c r="R60" i="2"/>
  <c r="L60" i="2"/>
  <c r="S60" i="2" s="1"/>
  <c r="Q60" i="2"/>
  <c r="T60" i="2" s="1"/>
  <c r="AE62" i="2"/>
  <c r="BS62" i="2"/>
  <c r="DG62" i="2"/>
  <c r="K38" i="2"/>
  <c r="U38" i="2"/>
  <c r="AN83" i="44"/>
  <c r="AO83" i="44" s="1"/>
  <c r="E80" i="67" s="1"/>
  <c r="I80" i="67"/>
  <c r="H67" i="67"/>
  <c r="AD70" i="44"/>
  <c r="AE70" i="44" s="1"/>
  <c r="D67" i="67" s="1"/>
  <c r="AR72" i="44"/>
  <c r="AT72" i="44"/>
  <c r="AD48" i="44"/>
  <c r="AE48" i="44" s="1"/>
  <c r="D45" i="67" s="1"/>
  <c r="H45" i="67"/>
  <c r="J39" i="44"/>
  <c r="K39" i="44" s="1"/>
  <c r="B36" i="67" s="1"/>
  <c r="F36" i="67"/>
  <c r="AD39" i="44"/>
  <c r="AE39" i="44" s="1"/>
  <c r="D36" i="67" s="1"/>
  <c r="H36" i="67"/>
  <c r="AN39" i="44"/>
  <c r="AO39" i="44" s="1"/>
  <c r="E36" i="67" s="1"/>
  <c r="I36" i="67"/>
  <c r="T27" i="44"/>
  <c r="U27" i="44" s="1"/>
  <c r="C24" i="67" s="1"/>
  <c r="G24" i="67"/>
  <c r="AD27" i="44"/>
  <c r="AE27" i="44" s="1"/>
  <c r="D24" i="67" s="1"/>
  <c r="H24" i="67"/>
  <c r="AN27" i="44"/>
  <c r="AO27" i="44" s="1"/>
  <c r="E24" i="67" s="1"/>
  <c r="I24" i="67"/>
  <c r="J28" i="44"/>
  <c r="K28" i="44" s="1"/>
  <c r="B25" i="67" s="1"/>
  <c r="F25" i="67"/>
  <c r="AS80" i="44"/>
  <c r="AQ80" i="44"/>
  <c r="AN77" i="44"/>
  <c r="AO77" i="44" s="1"/>
  <c r="E74" i="67" s="1"/>
  <c r="I74" i="67"/>
  <c r="AB73" i="44"/>
  <c r="L70" i="67" s="1"/>
  <c r="AA73" i="44"/>
  <c r="V73" i="44"/>
  <c r="AC73" i="44" s="1"/>
  <c r="J77" i="44"/>
  <c r="K77" i="44" s="1"/>
  <c r="B74" i="67" s="1"/>
  <c r="F74" i="67"/>
  <c r="O73" i="44"/>
  <c r="M73" i="44"/>
  <c r="N73" i="44"/>
  <c r="P73" i="44"/>
  <c r="AD67" i="44"/>
  <c r="AE67" i="44" s="1"/>
  <c r="D64" i="67" s="1"/>
  <c r="H64" i="67"/>
  <c r="AP67" i="44"/>
  <c r="AW67" i="44" s="1"/>
  <c r="AU67" i="44"/>
  <c r="AX67" i="44" s="1"/>
  <c r="AV67" i="44"/>
  <c r="AD63" i="44"/>
  <c r="AE63" i="44" s="1"/>
  <c r="D60" i="67" s="1"/>
  <c r="H60" i="67"/>
  <c r="T63" i="44"/>
  <c r="U63" i="44" s="1"/>
  <c r="C60" i="67" s="1"/>
  <c r="G60" i="67"/>
  <c r="AP63" i="44"/>
  <c r="AW63" i="44" s="1"/>
  <c r="AU63" i="44"/>
  <c r="AX63" i="44" s="1"/>
  <c r="AV63" i="44"/>
  <c r="CW82" i="2"/>
  <c r="DG82" i="2"/>
  <c r="DQ82" i="2"/>
  <c r="AY83" i="2"/>
  <c r="AD71" i="44"/>
  <c r="AE71" i="44" s="1"/>
  <c r="D68" i="67" s="1"/>
  <c r="H68" i="67"/>
  <c r="AU59" i="44"/>
  <c r="AX59" i="44" s="1"/>
  <c r="AV59" i="44"/>
  <c r="AP59" i="44"/>
  <c r="AW59" i="44" s="1"/>
  <c r="AD59" i="44"/>
  <c r="AE59" i="44" s="1"/>
  <c r="D56" i="67" s="1"/>
  <c r="H56" i="67"/>
  <c r="AN59" i="44"/>
  <c r="AO59" i="44" s="1"/>
  <c r="E56" i="67" s="1"/>
  <c r="I56" i="67"/>
  <c r="AR37" i="44"/>
  <c r="AT37" i="44"/>
  <c r="T26" i="44"/>
  <c r="U26" i="44" s="1"/>
  <c r="C23" i="67" s="1"/>
  <c r="G23" i="67"/>
  <c r="AD26" i="44"/>
  <c r="AE26" i="44" s="1"/>
  <c r="D23" i="67" s="1"/>
  <c r="H23" i="67"/>
  <c r="AN26" i="44"/>
  <c r="AO26" i="44" s="1"/>
  <c r="E23" i="67" s="1"/>
  <c r="I23" i="67"/>
  <c r="AT16" i="44"/>
  <c r="AR16" i="44"/>
  <c r="T80" i="44"/>
  <c r="U80" i="44" s="1"/>
  <c r="C77" i="67" s="1"/>
  <c r="G77" i="67"/>
  <c r="AR78" i="44"/>
  <c r="AT78" i="44"/>
  <c r="T76" i="44"/>
  <c r="U76" i="44" s="1"/>
  <c r="C73" i="67" s="1"/>
  <c r="G73" i="67"/>
  <c r="J76" i="44"/>
  <c r="K76" i="44" s="1"/>
  <c r="B73" i="67" s="1"/>
  <c r="F73" i="67"/>
  <c r="AS69" i="44"/>
  <c r="AQ69" i="44"/>
  <c r="I63" i="67"/>
  <c r="AN66" i="44"/>
  <c r="AO66" i="44" s="1"/>
  <c r="E63" i="67" s="1"/>
  <c r="K82" i="2"/>
  <c r="Q83" i="2"/>
  <c r="T83" i="2" s="1"/>
  <c r="U83" i="2" s="1"/>
  <c r="K84" i="2"/>
  <c r="CC84" i="2"/>
  <c r="CM84" i="2"/>
  <c r="Q71" i="2"/>
  <c r="T71" i="2" s="1"/>
  <c r="U71" i="2" s="1"/>
  <c r="U40" i="2"/>
  <c r="DQ64" i="2"/>
  <c r="AY65" i="2"/>
  <c r="DQ69" i="2"/>
  <c r="DQ75" i="2"/>
  <c r="AY79" i="2"/>
  <c r="K78" i="2"/>
  <c r="AY69" i="2"/>
  <c r="BI69" i="2"/>
  <c r="K77" i="2"/>
  <c r="BS77" i="2"/>
  <c r="K68" i="2"/>
  <c r="CC70" i="2"/>
  <c r="AE75" i="2"/>
  <c r="CM76" i="2"/>
  <c r="DG64" i="2"/>
  <c r="DG66" i="2"/>
  <c r="K66" i="2"/>
  <c r="CM75" i="2"/>
  <c r="K65" i="2"/>
  <c r="L66" i="2"/>
  <c r="S66" i="2" s="1"/>
  <c r="U66" i="2" s="1"/>
  <c r="AE66" i="2"/>
  <c r="BS68" i="2"/>
  <c r="B74" i="2"/>
  <c r="I74" i="2" s="1"/>
  <c r="L76" i="2"/>
  <c r="S76" i="2" s="1"/>
  <c r="U76" i="2" s="1"/>
  <c r="L77" i="2"/>
  <c r="S77" i="2" s="1"/>
  <c r="U77" i="2" s="1"/>
  <c r="R77" i="2"/>
  <c r="R75" i="2"/>
  <c r="AO69" i="2"/>
  <c r="R66" i="2"/>
  <c r="G72" i="8"/>
  <c r="L81" i="2"/>
  <c r="S81" i="2" s="1"/>
  <c r="B63" i="2"/>
  <c r="I63" i="2" s="1"/>
  <c r="AE68" i="2"/>
  <c r="CW69" i="2"/>
  <c r="U65" i="2"/>
  <c r="CC77" i="2"/>
  <c r="CC76" i="2"/>
  <c r="DH74" i="2"/>
  <c r="DO74" i="2" s="1"/>
  <c r="DQ74" i="2" s="1"/>
  <c r="BZ74" i="2"/>
  <c r="AY76" i="2"/>
  <c r="AE79" i="2"/>
  <c r="BW74" i="2"/>
  <c r="BU74" i="2"/>
  <c r="AJ74" i="2"/>
  <c r="AH74" i="2"/>
  <c r="BX74" i="2"/>
  <c r="BV74" i="2"/>
  <c r="DL74" i="2"/>
  <c r="DJ74" i="2"/>
  <c r="CQ74" i="2"/>
  <c r="CO74" i="2"/>
  <c r="DQ80" i="2"/>
  <c r="CC81" i="2"/>
  <c r="BM74" i="2"/>
  <c r="BK74" i="2"/>
  <c r="DK74" i="2"/>
  <c r="DI74" i="2"/>
  <c r="F74" i="2"/>
  <c r="D74" i="2"/>
  <c r="AT74" i="2"/>
  <c r="AR74" i="2"/>
  <c r="CH74" i="2"/>
  <c r="CF74" i="2"/>
  <c r="E74" i="2"/>
  <c r="C74" i="2"/>
  <c r="DA74" i="2"/>
  <c r="CY74" i="2"/>
  <c r="BD74" i="2"/>
  <c r="BB74" i="2"/>
  <c r="CR74" i="2"/>
  <c r="CP74" i="2"/>
  <c r="AS74" i="2"/>
  <c r="AQ74" i="2"/>
  <c r="AI74" i="2"/>
  <c r="AG74" i="2"/>
  <c r="Z74" i="2"/>
  <c r="X74" i="2"/>
  <c r="BN74" i="2"/>
  <c r="BL74" i="2"/>
  <c r="DB74" i="2"/>
  <c r="CZ74" i="2"/>
  <c r="CG74" i="2"/>
  <c r="CE74" i="2"/>
  <c r="BC74" i="2"/>
  <c r="BA74" i="2"/>
  <c r="K81" i="2"/>
  <c r="BI81" i="2"/>
  <c r="AE80" i="2"/>
  <c r="BY74" i="2"/>
  <c r="CB74" i="2" s="1"/>
  <c r="CC74" i="2" s="1"/>
  <c r="AU74" i="2"/>
  <c r="AX74" i="2" s="1"/>
  <c r="G74" i="2"/>
  <c r="J74" i="2" s="1"/>
  <c r="AO79" i="2"/>
  <c r="CN74" i="2"/>
  <c r="CU74" i="2" s="1"/>
  <c r="CW74" i="2" s="1"/>
  <c r="BE74" i="2"/>
  <c r="BH74" i="2" s="1"/>
  <c r="BI74" i="2" s="1"/>
  <c r="CT74" i="2"/>
  <c r="BF74" i="2"/>
  <c r="AB74" i="2"/>
  <c r="AA74" i="2"/>
  <c r="AD74" i="2" s="1"/>
  <c r="AE74" i="2" s="1"/>
  <c r="CX74" i="2"/>
  <c r="DE74" i="2" s="1"/>
  <c r="DG74" i="2" s="1"/>
  <c r="BP74" i="2"/>
  <c r="BO74" i="2"/>
  <c r="BR74" i="2" s="1"/>
  <c r="BS74" i="2" s="1"/>
  <c r="DN74" i="2"/>
  <c r="AF74" i="2"/>
  <c r="AM74" i="2" s="1"/>
  <c r="AO74" i="2" s="1"/>
  <c r="AL74" i="2"/>
  <c r="DD74" i="2"/>
  <c r="CD74" i="2"/>
  <c r="CK74" i="2" s="1"/>
  <c r="CM74" i="2" s="1"/>
  <c r="H74" i="2"/>
  <c r="AP74" i="2"/>
  <c r="AW74" i="2" s="1"/>
  <c r="CW75" i="2"/>
  <c r="BI75" i="2"/>
  <c r="U75" i="2"/>
  <c r="CW65" i="2"/>
  <c r="DQ66" i="2"/>
  <c r="AY70" i="2"/>
  <c r="CF63" i="2"/>
  <c r="DG65" i="2"/>
  <c r="CO63" i="2"/>
  <c r="CQ63" i="2"/>
  <c r="AJ63" i="2"/>
  <c r="AH63" i="2"/>
  <c r="DJ63" i="2"/>
  <c r="DL63" i="2"/>
  <c r="Z63" i="2"/>
  <c r="X63" i="2"/>
  <c r="AG63" i="2"/>
  <c r="AI63" i="2"/>
  <c r="DI63" i="2"/>
  <c r="DK63" i="2"/>
  <c r="BD63" i="2"/>
  <c r="BB63" i="2"/>
  <c r="C63" i="2"/>
  <c r="E63" i="2"/>
  <c r="AT63" i="2"/>
  <c r="AR63" i="2"/>
  <c r="BI64" i="2"/>
  <c r="BA63" i="2"/>
  <c r="BC63" i="2"/>
  <c r="BX63" i="2"/>
  <c r="BV63" i="2"/>
  <c r="W63" i="2"/>
  <c r="Y63" i="2"/>
  <c r="BU63" i="2"/>
  <c r="BW63" i="2"/>
  <c r="P63" i="2"/>
  <c r="CR63" i="2"/>
  <c r="CP63" i="2"/>
  <c r="AQ63" i="2"/>
  <c r="AS63" i="2"/>
  <c r="F63" i="2"/>
  <c r="D63" i="2"/>
  <c r="G63" i="2"/>
  <c r="J63" i="2" s="1"/>
  <c r="V63" i="2"/>
  <c r="AC63" i="2" s="1"/>
  <c r="DQ70" i="2"/>
  <c r="K70" i="2"/>
  <c r="AO70" i="2"/>
  <c r="CW70" i="2"/>
  <c r="CT63" i="2"/>
  <c r="CN63" i="2"/>
  <c r="CU63" i="2" s="1"/>
  <c r="CW63" i="2" s="1"/>
  <c r="AZ63" i="2"/>
  <c r="BG63" i="2" s="1"/>
  <c r="BI63" i="2" s="1"/>
  <c r="BJ63" i="2"/>
  <c r="BQ63" i="2" s="1"/>
  <c r="BF63" i="2"/>
  <c r="AA63" i="2"/>
  <c r="AD63" i="2" s="1"/>
  <c r="DH63" i="2"/>
  <c r="DO63" i="2" s="1"/>
  <c r="DQ63" i="2" s="1"/>
  <c r="DN63" i="2"/>
  <c r="CJ63" i="2"/>
  <c r="AU63" i="2"/>
  <c r="AX63" i="2" s="1"/>
  <c r="AY63" i="2" s="1"/>
  <c r="AV63" i="2"/>
  <c r="CI63" i="2"/>
  <c r="CL63" i="2" s="1"/>
  <c r="CM63" i="2" s="1"/>
  <c r="BZ63" i="2"/>
  <c r="AK63" i="2"/>
  <c r="AN63" i="2" s="1"/>
  <c r="AO63" i="2" s="1"/>
  <c r="DC63" i="2"/>
  <c r="DF63" i="2" s="1"/>
  <c r="BI67" i="2"/>
  <c r="BO63" i="2"/>
  <c r="BR63" i="2" s="1"/>
  <c r="AL63" i="2"/>
  <c r="CX63" i="2"/>
  <c r="DE63" i="2" s="1"/>
  <c r="AY67" i="2"/>
  <c r="BS66" i="2"/>
  <c r="T50" i="43"/>
  <c r="S50" i="43"/>
  <c r="U50" i="43"/>
  <c r="C85" i="7"/>
  <c r="D85" i="7"/>
  <c r="E85" i="7"/>
  <c r="F85" i="7"/>
  <c r="G85" i="7"/>
  <c r="H85" i="7"/>
  <c r="I85" i="7"/>
  <c r="J85" i="7"/>
  <c r="K85" i="7"/>
  <c r="L85" i="7"/>
  <c r="M85" i="7"/>
  <c r="N85" i="7"/>
  <c r="A7" i="8"/>
  <c r="A8" i="8"/>
  <c r="A9" i="8"/>
  <c r="A10" i="8"/>
  <c r="A11" i="8"/>
  <c r="A12" i="8"/>
  <c r="A13" i="8"/>
  <c r="A17" i="8"/>
  <c r="A18" i="8"/>
  <c r="A19" i="8"/>
  <c r="A20" i="8"/>
  <c r="A21" i="8"/>
  <c r="A22" i="8"/>
  <c r="A23" i="8"/>
  <c r="A24" i="8"/>
  <c r="A28" i="8"/>
  <c r="A29" i="8"/>
  <c r="A30" i="8"/>
  <c r="A31" i="8"/>
  <c r="A32" i="8"/>
  <c r="A33" i="8"/>
  <c r="A34" i="8"/>
  <c r="A35" i="8"/>
  <c r="A39" i="8"/>
  <c r="A50" i="8"/>
  <c r="A6" i="8"/>
  <c r="U81" i="2" l="1"/>
  <c r="DG17" i="2"/>
  <c r="DQ17" i="2"/>
  <c r="CM17" i="2"/>
  <c r="G92" i="7"/>
  <c r="G95" i="7"/>
  <c r="M90" i="7"/>
  <c r="M93" i="7"/>
  <c r="C94" i="7"/>
  <c r="C91" i="7"/>
  <c r="J95" i="7"/>
  <c r="J92" i="7"/>
  <c r="L93" i="7"/>
  <c r="L90" i="7"/>
  <c r="H94" i="7"/>
  <c r="H91" i="7"/>
  <c r="L94" i="7"/>
  <c r="L91" i="7"/>
  <c r="E93" i="7"/>
  <c r="E90" i="7"/>
  <c r="N91" i="7"/>
  <c r="N94" i="7"/>
  <c r="D91" i="7"/>
  <c r="D94" i="7"/>
  <c r="D92" i="7"/>
  <c r="D95" i="7"/>
  <c r="C92" i="7"/>
  <c r="C95" i="7"/>
  <c r="L95" i="7"/>
  <c r="L92" i="7"/>
  <c r="E91" i="7"/>
  <c r="E94" i="7"/>
  <c r="I94" i="7"/>
  <c r="I91" i="7"/>
  <c r="M94" i="7"/>
  <c r="M91" i="7"/>
  <c r="I95" i="7"/>
  <c r="I92" i="7"/>
  <c r="H93" i="7"/>
  <c r="H90" i="7"/>
  <c r="N93" i="7"/>
  <c r="N90" i="7"/>
  <c r="F93" i="7"/>
  <c r="F90" i="7"/>
  <c r="G93" i="7"/>
  <c r="G90" i="7"/>
  <c r="F94" i="7"/>
  <c r="F91" i="7"/>
  <c r="J91" i="7"/>
  <c r="J94" i="7"/>
  <c r="E92" i="7"/>
  <c r="E95" i="7"/>
  <c r="K95" i="7"/>
  <c r="K92" i="7"/>
  <c r="K93" i="7"/>
  <c r="K90" i="7"/>
  <c r="C93" i="7"/>
  <c r="C90" i="7"/>
  <c r="H95" i="7"/>
  <c r="H92" i="7"/>
  <c r="I93" i="7"/>
  <c r="I90" i="7"/>
  <c r="J93" i="7"/>
  <c r="J90" i="7"/>
  <c r="G91" i="7"/>
  <c r="G94" i="7"/>
  <c r="K91" i="7"/>
  <c r="K94" i="7"/>
  <c r="F92" i="7"/>
  <c r="F95" i="7"/>
  <c r="M95" i="7"/>
  <c r="M92" i="7"/>
  <c r="DH16" i="2"/>
  <c r="DO16" i="2" s="1"/>
  <c r="DM16" i="2"/>
  <c r="DP16" i="2" s="1"/>
  <c r="DN16" i="2"/>
  <c r="DG63" i="2"/>
  <c r="O88" i="7"/>
  <c r="O89" i="7"/>
  <c r="R63" i="2"/>
  <c r="M74" i="2"/>
  <c r="M63" i="2"/>
  <c r="AY76" i="44"/>
  <c r="U39" i="2"/>
  <c r="AQ62" i="44"/>
  <c r="AY16" i="44"/>
  <c r="AY38" i="44"/>
  <c r="R74" i="2"/>
  <c r="AT73" i="44"/>
  <c r="AQ73" i="44"/>
  <c r="AU62" i="44"/>
  <c r="AX62" i="44" s="1"/>
  <c r="AY62" i="44" s="1"/>
  <c r="K63" i="2"/>
  <c r="P74" i="2"/>
  <c r="D87" i="7"/>
  <c r="AY78" i="44"/>
  <c r="K74" i="2"/>
  <c r="AY26" i="44"/>
  <c r="AU73" i="44"/>
  <c r="AX73" i="44" s="1"/>
  <c r="AY73" i="44" s="1"/>
  <c r="AV73" i="44"/>
  <c r="AY60" i="44"/>
  <c r="AY68" i="44"/>
  <c r="AY49" i="44"/>
  <c r="AY28" i="44"/>
  <c r="AY15" i="44"/>
  <c r="AY67" i="44"/>
  <c r="AY80" i="44"/>
  <c r="AY74" i="44"/>
  <c r="Q63" i="2"/>
  <c r="T63" i="2" s="1"/>
  <c r="U63" i="2" s="1"/>
  <c r="AY74" i="2"/>
  <c r="AY69" i="44"/>
  <c r="AY66" i="44"/>
  <c r="AY64" i="44"/>
  <c r="AY27" i="44"/>
  <c r="CC63" i="2"/>
  <c r="U60" i="2"/>
  <c r="AT62" i="44"/>
  <c r="AR62" i="44"/>
  <c r="AY59" i="44"/>
  <c r="AY63" i="44"/>
  <c r="AY75" i="44"/>
  <c r="AY82" i="44"/>
  <c r="AY48" i="44"/>
  <c r="AD62" i="44"/>
  <c r="AE62" i="44" s="1"/>
  <c r="D59" i="67" s="1"/>
  <c r="H59" i="67"/>
  <c r="AV62" i="44"/>
  <c r="AY81" i="44"/>
  <c r="L74" i="2"/>
  <c r="S74" i="2" s="1"/>
  <c r="Q74" i="2"/>
  <c r="T74" i="2" s="1"/>
  <c r="AD73" i="44"/>
  <c r="AE73" i="44" s="1"/>
  <c r="D70" i="67" s="1"/>
  <c r="H70" i="67"/>
  <c r="I70" i="67"/>
  <c r="AN73" i="44"/>
  <c r="AO73" i="44" s="1"/>
  <c r="E70" i="67" s="1"/>
  <c r="AY71" i="44"/>
  <c r="T62" i="44"/>
  <c r="U62" i="44" s="1"/>
  <c r="C59" i="67" s="1"/>
  <c r="G59" i="67"/>
  <c r="AY77" i="44"/>
  <c r="AY70" i="44"/>
  <c r="J73" i="44"/>
  <c r="K73" i="44" s="1"/>
  <c r="B70" i="67" s="1"/>
  <c r="F70" i="67"/>
  <c r="AN62" i="44"/>
  <c r="AO62" i="44" s="1"/>
  <c r="E59" i="67" s="1"/>
  <c r="I59" i="67"/>
  <c r="U61" i="2"/>
  <c r="AY65" i="44"/>
  <c r="T73" i="44"/>
  <c r="U73" i="44" s="1"/>
  <c r="C70" i="67" s="1"/>
  <c r="G70" i="67"/>
  <c r="AY79" i="44"/>
  <c r="J62" i="44"/>
  <c r="K62" i="44" s="1"/>
  <c r="B59" i="67" s="1"/>
  <c r="F59" i="67"/>
  <c r="AE63" i="2"/>
  <c r="BS63" i="2"/>
  <c r="G7" i="43"/>
  <c r="H7" i="43"/>
  <c r="I7" i="43"/>
  <c r="J7" i="43"/>
  <c r="K7" i="43"/>
  <c r="L7" i="43"/>
  <c r="M7" i="43"/>
  <c r="G8" i="43"/>
  <c r="H8" i="43"/>
  <c r="I8" i="43"/>
  <c r="J8" i="43"/>
  <c r="K8" i="43"/>
  <c r="L8" i="43"/>
  <c r="M8" i="43"/>
  <c r="G9" i="43"/>
  <c r="H9" i="43"/>
  <c r="I9" i="43"/>
  <c r="J9" i="43"/>
  <c r="K9" i="43"/>
  <c r="L9" i="43"/>
  <c r="M9" i="43"/>
  <c r="G10" i="43"/>
  <c r="H10" i="43"/>
  <c r="I10" i="43"/>
  <c r="J10" i="43"/>
  <c r="K10" i="43"/>
  <c r="L10" i="43"/>
  <c r="M10" i="43"/>
  <c r="G11" i="43"/>
  <c r="H11" i="43"/>
  <c r="I11" i="43"/>
  <c r="J11" i="43"/>
  <c r="K11" i="43"/>
  <c r="L11" i="43"/>
  <c r="M11" i="43"/>
  <c r="G12" i="43"/>
  <c r="H12" i="43"/>
  <c r="I12" i="43"/>
  <c r="J12" i="43"/>
  <c r="K12" i="43"/>
  <c r="L12" i="43"/>
  <c r="M12" i="43"/>
  <c r="G18" i="43"/>
  <c r="H18" i="43"/>
  <c r="I18" i="43"/>
  <c r="J18" i="43"/>
  <c r="K18" i="43"/>
  <c r="L18" i="43"/>
  <c r="M18" i="43"/>
  <c r="G19" i="43"/>
  <c r="H19" i="43"/>
  <c r="I19" i="43"/>
  <c r="J19" i="43"/>
  <c r="K19" i="43"/>
  <c r="L19" i="43"/>
  <c r="M19" i="43"/>
  <c r="G20" i="43"/>
  <c r="H20" i="43"/>
  <c r="I20" i="43"/>
  <c r="J20" i="43"/>
  <c r="K20" i="43"/>
  <c r="L20" i="43"/>
  <c r="M20" i="43"/>
  <c r="G21" i="43"/>
  <c r="H21" i="43"/>
  <c r="I21" i="43"/>
  <c r="J21" i="43"/>
  <c r="K21" i="43"/>
  <c r="L21" i="43"/>
  <c r="M21" i="43"/>
  <c r="G22" i="43"/>
  <c r="H22" i="43"/>
  <c r="I22" i="43"/>
  <c r="J22" i="43"/>
  <c r="K22" i="43"/>
  <c r="L22" i="43"/>
  <c r="M22" i="43"/>
  <c r="G23" i="43"/>
  <c r="H23" i="43"/>
  <c r="I23" i="43"/>
  <c r="J23" i="43"/>
  <c r="K23" i="43"/>
  <c r="L23" i="43"/>
  <c r="M23" i="43"/>
  <c r="G24" i="43"/>
  <c r="H24" i="43"/>
  <c r="I24" i="43"/>
  <c r="J24" i="43"/>
  <c r="K24" i="43"/>
  <c r="L24" i="43"/>
  <c r="M24" i="43"/>
  <c r="G29" i="43"/>
  <c r="H29" i="43"/>
  <c r="I29" i="43"/>
  <c r="J29" i="43"/>
  <c r="K29" i="43"/>
  <c r="L29" i="43"/>
  <c r="M29" i="43"/>
  <c r="G30" i="43"/>
  <c r="H30" i="43"/>
  <c r="I30" i="43"/>
  <c r="J30" i="43"/>
  <c r="K30" i="43"/>
  <c r="L30" i="43"/>
  <c r="M30" i="43"/>
  <c r="G31" i="43"/>
  <c r="H31" i="43"/>
  <c r="I31" i="43"/>
  <c r="J31" i="43"/>
  <c r="K31" i="43"/>
  <c r="L31" i="43"/>
  <c r="M31" i="43"/>
  <c r="G32" i="43"/>
  <c r="H32" i="43"/>
  <c r="I32" i="43"/>
  <c r="J32" i="43"/>
  <c r="K32" i="43"/>
  <c r="L32" i="43"/>
  <c r="M32" i="43"/>
  <c r="G33" i="43"/>
  <c r="H33" i="43"/>
  <c r="I33" i="43"/>
  <c r="J33" i="43"/>
  <c r="K33" i="43"/>
  <c r="L33" i="43"/>
  <c r="M33" i="43"/>
  <c r="G34" i="43"/>
  <c r="H34" i="43"/>
  <c r="I34" i="43"/>
  <c r="J34" i="43"/>
  <c r="K34" i="43"/>
  <c r="L34" i="43"/>
  <c r="M34" i="43"/>
  <c r="G35" i="43"/>
  <c r="H35" i="43"/>
  <c r="I35" i="43"/>
  <c r="J35" i="43"/>
  <c r="K35" i="43"/>
  <c r="L35" i="43"/>
  <c r="M35" i="43"/>
  <c r="G40" i="43"/>
  <c r="H40" i="43"/>
  <c r="I40" i="43"/>
  <c r="J40" i="43"/>
  <c r="K40" i="43"/>
  <c r="L40" i="43"/>
  <c r="M40" i="43"/>
  <c r="G41" i="43"/>
  <c r="H41" i="43"/>
  <c r="I41" i="43"/>
  <c r="J41" i="43"/>
  <c r="K41" i="43"/>
  <c r="L41" i="43"/>
  <c r="M41" i="43"/>
  <c r="G42" i="43"/>
  <c r="H42" i="43"/>
  <c r="I42" i="43"/>
  <c r="J42" i="43"/>
  <c r="K42" i="43"/>
  <c r="L42" i="43"/>
  <c r="M42" i="43"/>
  <c r="G43" i="43"/>
  <c r="H43" i="43"/>
  <c r="I43" i="43"/>
  <c r="J43" i="43"/>
  <c r="K43" i="43"/>
  <c r="L43" i="43"/>
  <c r="M43" i="43"/>
  <c r="G44" i="43"/>
  <c r="H44" i="43"/>
  <c r="I44" i="43"/>
  <c r="J44" i="43"/>
  <c r="K44" i="43"/>
  <c r="L44" i="43"/>
  <c r="M44" i="43"/>
  <c r="G45" i="43"/>
  <c r="H45" i="43"/>
  <c r="I45" i="43"/>
  <c r="J45" i="43"/>
  <c r="K45" i="43"/>
  <c r="L45" i="43"/>
  <c r="M45" i="43"/>
  <c r="G46" i="43"/>
  <c r="H46" i="43"/>
  <c r="I46" i="43"/>
  <c r="J46" i="43"/>
  <c r="K46" i="43"/>
  <c r="L46" i="43"/>
  <c r="M46" i="43"/>
  <c r="DQ16" i="2" l="1"/>
  <c r="O95" i="7"/>
  <c r="O87" i="7"/>
  <c r="D93" i="7"/>
  <c r="D90" i="7"/>
  <c r="O94" i="7"/>
  <c r="Z46" i="44"/>
  <c r="X46" i="44"/>
  <c r="Y45" i="44"/>
  <c r="W45" i="44"/>
  <c r="V44" i="44"/>
  <c r="AC44" i="44" s="1"/>
  <c r="AA44" i="44"/>
  <c r="AB44" i="44"/>
  <c r="L41" i="67" s="1"/>
  <c r="N42" i="44"/>
  <c r="P42" i="44"/>
  <c r="R36" i="44"/>
  <c r="K33" i="67" s="1"/>
  <c r="Q36" i="44"/>
  <c r="L36" i="44"/>
  <c r="S36" i="44" s="1"/>
  <c r="Z34" i="44"/>
  <c r="X34" i="44"/>
  <c r="Y33" i="44"/>
  <c r="W33" i="44"/>
  <c r="V32" i="44"/>
  <c r="AC32" i="44" s="1"/>
  <c r="AB32" i="44"/>
  <c r="L29" i="67" s="1"/>
  <c r="AA32" i="44"/>
  <c r="O25" i="44"/>
  <c r="M25" i="44"/>
  <c r="R24" i="44"/>
  <c r="Q24" i="44"/>
  <c r="T24" i="44" s="1"/>
  <c r="L24" i="44"/>
  <c r="S24" i="44" s="1"/>
  <c r="Z22" i="44"/>
  <c r="X22" i="44"/>
  <c r="Y21" i="44"/>
  <c r="W21" i="44"/>
  <c r="V20" i="44"/>
  <c r="AC20" i="44" s="1"/>
  <c r="AB20" i="44"/>
  <c r="AA20" i="44"/>
  <c r="AD20" i="44" s="1"/>
  <c r="N13" i="44"/>
  <c r="P13" i="44"/>
  <c r="O12" i="44"/>
  <c r="M12" i="44"/>
  <c r="R11" i="44"/>
  <c r="K8" i="67" s="1"/>
  <c r="Q11" i="44"/>
  <c r="Z9" i="44"/>
  <c r="X9" i="44"/>
  <c r="P9" i="44"/>
  <c r="N9" i="44"/>
  <c r="Z47" i="44"/>
  <c r="X47" i="44"/>
  <c r="N47" i="44"/>
  <c r="P47" i="44"/>
  <c r="Y46" i="44"/>
  <c r="W46" i="44"/>
  <c r="O46" i="44"/>
  <c r="M46" i="44"/>
  <c r="V45" i="44"/>
  <c r="AC45" i="44" s="1"/>
  <c r="AB45" i="44"/>
  <c r="L42" i="67" s="1"/>
  <c r="AA45" i="44"/>
  <c r="R45" i="44"/>
  <c r="K42" i="67" s="1"/>
  <c r="L45" i="44"/>
  <c r="S45" i="44" s="1"/>
  <c r="Q45" i="44"/>
  <c r="Z43" i="44"/>
  <c r="X43" i="44"/>
  <c r="N43" i="44"/>
  <c r="P43" i="44"/>
  <c r="Y42" i="44"/>
  <c r="W42" i="44"/>
  <c r="O42" i="44"/>
  <c r="M42" i="44"/>
  <c r="Z35" i="44"/>
  <c r="X35" i="44"/>
  <c r="N35" i="44"/>
  <c r="P35" i="44"/>
  <c r="Y34" i="44"/>
  <c r="W34" i="44"/>
  <c r="O34" i="44"/>
  <c r="M34" i="44"/>
  <c r="V33" i="44"/>
  <c r="AC33" i="44" s="1"/>
  <c r="AB33" i="44"/>
  <c r="L30" i="67" s="1"/>
  <c r="AA33" i="44"/>
  <c r="R33" i="44"/>
  <c r="K30" i="67" s="1"/>
  <c r="Q33" i="44"/>
  <c r="L33" i="44"/>
  <c r="S33" i="44" s="1"/>
  <c r="Z31" i="44"/>
  <c r="X31" i="44"/>
  <c r="N31" i="44"/>
  <c r="P31" i="44"/>
  <c r="AA25" i="44"/>
  <c r="AD25" i="44" s="1"/>
  <c r="V25" i="44"/>
  <c r="AC25" i="44" s="1"/>
  <c r="AB25" i="44"/>
  <c r="L25" i="44"/>
  <c r="S25" i="44" s="1"/>
  <c r="Q25" i="44"/>
  <c r="T25" i="44" s="1"/>
  <c r="R25" i="44"/>
  <c r="Z23" i="44"/>
  <c r="X23" i="44"/>
  <c r="N23" i="44"/>
  <c r="P23" i="44"/>
  <c r="Y22" i="44"/>
  <c r="W22" i="44"/>
  <c r="O22" i="44"/>
  <c r="M22" i="44"/>
  <c r="V21" i="44"/>
  <c r="AC21" i="44" s="1"/>
  <c r="AB21" i="44"/>
  <c r="AA21" i="44"/>
  <c r="AD21" i="44" s="1"/>
  <c r="R21" i="44"/>
  <c r="Q21" i="44"/>
  <c r="T21" i="44" s="1"/>
  <c r="L21" i="44"/>
  <c r="S21" i="44" s="1"/>
  <c r="Y13" i="44"/>
  <c r="W13" i="44"/>
  <c r="O13" i="44"/>
  <c r="M13" i="44"/>
  <c r="V12" i="44"/>
  <c r="AC12" i="44" s="1"/>
  <c r="AB12" i="44"/>
  <c r="L9" i="67" s="1"/>
  <c r="AA12" i="44"/>
  <c r="R12" i="44"/>
  <c r="K9" i="67" s="1"/>
  <c r="Q12" i="44"/>
  <c r="Z10" i="44"/>
  <c r="X10" i="44"/>
  <c r="N10" i="44"/>
  <c r="P10" i="44"/>
  <c r="W9" i="44"/>
  <c r="Y9" i="44"/>
  <c r="O9" i="44"/>
  <c r="M9" i="44"/>
  <c r="Y47" i="44"/>
  <c r="W47" i="44"/>
  <c r="O47" i="44"/>
  <c r="M47" i="44"/>
  <c r="V46" i="44"/>
  <c r="AC46" i="44" s="1"/>
  <c r="AA46" i="44"/>
  <c r="AB46" i="44"/>
  <c r="L43" i="67" s="1"/>
  <c r="R46" i="44"/>
  <c r="K43" i="67" s="1"/>
  <c r="Q46" i="44"/>
  <c r="L46" i="44"/>
  <c r="S46" i="44" s="1"/>
  <c r="Z44" i="44"/>
  <c r="X44" i="44"/>
  <c r="N44" i="44"/>
  <c r="P44" i="44"/>
  <c r="Y43" i="44"/>
  <c r="W43" i="44"/>
  <c r="O43" i="44"/>
  <c r="M43" i="44"/>
  <c r="V42" i="44"/>
  <c r="AC42" i="44" s="1"/>
  <c r="AA42" i="44"/>
  <c r="AB42" i="44"/>
  <c r="L39" i="67" s="1"/>
  <c r="R42" i="44"/>
  <c r="K39" i="67" s="1"/>
  <c r="Q42" i="44"/>
  <c r="L42" i="44"/>
  <c r="S42" i="44" s="1"/>
  <c r="Z36" i="44"/>
  <c r="X36" i="44"/>
  <c r="N36" i="44"/>
  <c r="P36" i="44"/>
  <c r="Y35" i="44"/>
  <c r="W35" i="44"/>
  <c r="O35" i="44"/>
  <c r="M35" i="44"/>
  <c r="V34" i="44"/>
  <c r="AC34" i="44" s="1"/>
  <c r="AB34" i="44"/>
  <c r="L31" i="67" s="1"/>
  <c r="AA34" i="44"/>
  <c r="R34" i="44"/>
  <c r="K31" i="67" s="1"/>
  <c r="Q34" i="44"/>
  <c r="L34" i="44"/>
  <c r="S34" i="44" s="1"/>
  <c r="Z32" i="44"/>
  <c r="X32" i="44"/>
  <c r="N32" i="44"/>
  <c r="P32" i="44"/>
  <c r="Y31" i="44"/>
  <c r="W31" i="44"/>
  <c r="O31" i="44"/>
  <c r="M31" i="44"/>
  <c r="Z24" i="44"/>
  <c r="X24" i="44"/>
  <c r="N24" i="44"/>
  <c r="P24" i="44"/>
  <c r="Y23" i="44"/>
  <c r="W23" i="44"/>
  <c r="O23" i="44"/>
  <c r="M23" i="44"/>
  <c r="V22" i="44"/>
  <c r="AC22" i="44" s="1"/>
  <c r="AB22" i="44"/>
  <c r="AA22" i="44"/>
  <c r="AD22" i="44" s="1"/>
  <c r="R22" i="44"/>
  <c r="Q22" i="44"/>
  <c r="T22" i="44" s="1"/>
  <c r="L22" i="44"/>
  <c r="S22" i="44" s="1"/>
  <c r="Z20" i="44"/>
  <c r="X20" i="44"/>
  <c r="N20" i="44"/>
  <c r="P20" i="44"/>
  <c r="V13" i="44"/>
  <c r="AC13" i="44" s="1"/>
  <c r="AB13" i="44"/>
  <c r="L10" i="67" s="1"/>
  <c r="AA13" i="44"/>
  <c r="R13" i="44"/>
  <c r="K10" i="67" s="1"/>
  <c r="Q13" i="44"/>
  <c r="Z11" i="44"/>
  <c r="X11" i="44"/>
  <c r="N11" i="44"/>
  <c r="P11" i="44"/>
  <c r="Y10" i="44"/>
  <c r="W10" i="44"/>
  <c r="O10" i="44"/>
  <c r="M10" i="44"/>
  <c r="V9" i="44"/>
  <c r="AC9" i="44" s="1"/>
  <c r="AA9" i="44"/>
  <c r="AB9" i="44"/>
  <c r="L6" i="67" s="1"/>
  <c r="R9" i="44"/>
  <c r="K6" i="67" s="1"/>
  <c r="Q9" i="44"/>
  <c r="U74" i="2"/>
  <c r="N46" i="44"/>
  <c r="P46" i="44"/>
  <c r="O45" i="44"/>
  <c r="M45" i="44"/>
  <c r="R44" i="44"/>
  <c r="K41" i="67" s="1"/>
  <c r="Q44" i="44"/>
  <c r="L44" i="44"/>
  <c r="S44" i="44" s="1"/>
  <c r="Z42" i="44"/>
  <c r="X42" i="44"/>
  <c r="V36" i="44"/>
  <c r="AC36" i="44" s="1"/>
  <c r="AB36" i="44"/>
  <c r="L33" i="67" s="1"/>
  <c r="AA36" i="44"/>
  <c r="N34" i="44"/>
  <c r="P34" i="44"/>
  <c r="O33" i="44"/>
  <c r="M33" i="44"/>
  <c r="R32" i="44"/>
  <c r="K29" i="67" s="1"/>
  <c r="Q32" i="44"/>
  <c r="L32" i="44"/>
  <c r="S32" i="44" s="1"/>
  <c r="W25" i="44"/>
  <c r="Y25" i="44"/>
  <c r="V24" i="44"/>
  <c r="AC24" i="44" s="1"/>
  <c r="AB24" i="44"/>
  <c r="AA24" i="44"/>
  <c r="AD24" i="44" s="1"/>
  <c r="N22" i="44"/>
  <c r="P22" i="44"/>
  <c r="O21" i="44"/>
  <c r="M21" i="44"/>
  <c r="R20" i="44"/>
  <c r="Q20" i="44"/>
  <c r="T20" i="44" s="1"/>
  <c r="L20" i="44"/>
  <c r="S20" i="44" s="1"/>
  <c r="Z13" i="44"/>
  <c r="X13" i="44"/>
  <c r="Y12" i="44"/>
  <c r="W12" i="44"/>
  <c r="V11" i="44"/>
  <c r="AC11" i="44" s="1"/>
  <c r="AB11" i="44"/>
  <c r="L8" i="67" s="1"/>
  <c r="AA11" i="44"/>
  <c r="V47" i="44"/>
  <c r="AC47" i="44" s="1"/>
  <c r="AB47" i="44"/>
  <c r="L44" i="67" s="1"/>
  <c r="AA47" i="44"/>
  <c r="R47" i="44"/>
  <c r="K44" i="67" s="1"/>
  <c r="L47" i="44"/>
  <c r="S47" i="44" s="1"/>
  <c r="Q47" i="44"/>
  <c r="Z45" i="44"/>
  <c r="X45" i="44"/>
  <c r="N45" i="44"/>
  <c r="P45" i="44"/>
  <c r="Y44" i="44"/>
  <c r="W44" i="44"/>
  <c r="O44" i="44"/>
  <c r="M44" i="44"/>
  <c r="V43" i="44"/>
  <c r="AC43" i="44" s="1"/>
  <c r="AB43" i="44"/>
  <c r="L40" i="67" s="1"/>
  <c r="AA43" i="44"/>
  <c r="R43" i="44"/>
  <c r="K40" i="67" s="1"/>
  <c r="L43" i="44"/>
  <c r="S43" i="44" s="1"/>
  <c r="Q43" i="44"/>
  <c r="Y36" i="44"/>
  <c r="W36" i="44"/>
  <c r="O36" i="44"/>
  <c r="M36" i="44"/>
  <c r="V35" i="44"/>
  <c r="AC35" i="44" s="1"/>
  <c r="AB35" i="44"/>
  <c r="L32" i="67" s="1"/>
  <c r="AA35" i="44"/>
  <c r="R35" i="44"/>
  <c r="K32" i="67" s="1"/>
  <c r="Q35" i="44"/>
  <c r="L35" i="44"/>
  <c r="S35" i="44" s="1"/>
  <c r="Z33" i="44"/>
  <c r="X33" i="44"/>
  <c r="N33" i="44"/>
  <c r="P33" i="44"/>
  <c r="Y32" i="44"/>
  <c r="W32" i="44"/>
  <c r="O32" i="44"/>
  <c r="M32" i="44"/>
  <c r="V31" i="44"/>
  <c r="AC31" i="44" s="1"/>
  <c r="AB31" i="44"/>
  <c r="L28" i="67" s="1"/>
  <c r="AA31" i="44"/>
  <c r="R31" i="44"/>
  <c r="K28" i="67" s="1"/>
  <c r="Q31" i="44"/>
  <c r="L31" i="44"/>
  <c r="S31" i="44" s="1"/>
  <c r="Z25" i="44"/>
  <c r="X25" i="44"/>
  <c r="N25" i="44"/>
  <c r="P25" i="44"/>
  <c r="Y24" i="44"/>
  <c r="W24" i="44"/>
  <c r="O24" i="44"/>
  <c r="M24" i="44"/>
  <c r="V23" i="44"/>
  <c r="AC23" i="44" s="1"/>
  <c r="AB23" i="44"/>
  <c r="AA23" i="44"/>
  <c r="AD23" i="44" s="1"/>
  <c r="R23" i="44"/>
  <c r="Q23" i="44"/>
  <c r="T23" i="44" s="1"/>
  <c r="L23" i="44"/>
  <c r="S23" i="44" s="1"/>
  <c r="Z21" i="44"/>
  <c r="X21" i="44"/>
  <c r="N21" i="44"/>
  <c r="P21" i="44"/>
  <c r="Y20" i="44"/>
  <c r="W20" i="44"/>
  <c r="O20" i="44"/>
  <c r="M20" i="44"/>
  <c r="Z12" i="44"/>
  <c r="X12" i="44"/>
  <c r="N12" i="44"/>
  <c r="P12" i="44"/>
  <c r="Y11" i="44"/>
  <c r="W11" i="44"/>
  <c r="O11" i="44"/>
  <c r="M11" i="44"/>
  <c r="V10" i="44"/>
  <c r="AC10" i="44" s="1"/>
  <c r="AB10" i="44"/>
  <c r="L7" i="67" s="1"/>
  <c r="AA10" i="44"/>
  <c r="R10" i="44"/>
  <c r="K7" i="67" s="1"/>
  <c r="Q10" i="44"/>
  <c r="K17" i="43"/>
  <c r="AA18" i="44" s="1"/>
  <c r="G17" i="43"/>
  <c r="Q18" i="44" s="1"/>
  <c r="T18" i="44" s="1"/>
  <c r="M39" i="43"/>
  <c r="I39" i="43"/>
  <c r="J39" i="43"/>
  <c r="J28" i="43"/>
  <c r="L28" i="43"/>
  <c r="W29" i="44" s="1"/>
  <c r="H28" i="43"/>
  <c r="M29" i="44" s="1"/>
  <c r="K28" i="43"/>
  <c r="AA29" i="44" s="1"/>
  <c r="AD29" i="44" s="1"/>
  <c r="G28" i="43"/>
  <c r="R29" i="44" s="1"/>
  <c r="M28" i="43"/>
  <c r="X29" i="44" s="1"/>
  <c r="I28" i="43"/>
  <c r="P29" i="44" s="1"/>
  <c r="J17" i="43"/>
  <c r="M17" i="43"/>
  <c r="Z18" i="44" s="1"/>
  <c r="I17" i="43"/>
  <c r="N18" i="44" s="1"/>
  <c r="M6" i="43"/>
  <c r="Z7" i="44" s="1"/>
  <c r="I6" i="43"/>
  <c r="W51" i="44"/>
  <c r="M51" i="44"/>
  <c r="V51" i="44"/>
  <c r="AC51" i="44" s="1"/>
  <c r="R51" i="44"/>
  <c r="K48" i="67" s="1"/>
  <c r="L17" i="43"/>
  <c r="W18" i="44" s="1"/>
  <c r="H17" i="43"/>
  <c r="M18" i="44" s="1"/>
  <c r="L6" i="43"/>
  <c r="H6" i="43"/>
  <c r="Z51" i="44"/>
  <c r="P51" i="44"/>
  <c r="L39" i="43"/>
  <c r="H39" i="43"/>
  <c r="K39" i="43"/>
  <c r="G39" i="43"/>
  <c r="J6" i="43"/>
  <c r="K6" i="43"/>
  <c r="AB7" i="44" s="1"/>
  <c r="L4" i="67" s="1"/>
  <c r="G6" i="43"/>
  <c r="V8" i="44"/>
  <c r="AC8" i="44" s="1"/>
  <c r="W8" i="44"/>
  <c r="X8" i="44"/>
  <c r="Y8" i="44"/>
  <c r="Z8" i="44"/>
  <c r="AA8" i="44"/>
  <c r="AB8" i="44"/>
  <c r="L5" i="67" s="1"/>
  <c r="X18" i="44"/>
  <c r="V19" i="44"/>
  <c r="AC19" i="44" s="1"/>
  <c r="W19" i="44"/>
  <c r="X19" i="44"/>
  <c r="Y19" i="44"/>
  <c r="Z19" i="44"/>
  <c r="AA19" i="44"/>
  <c r="AB19" i="44"/>
  <c r="V30" i="44"/>
  <c r="AC30" i="44" s="1"/>
  <c r="W30" i="44"/>
  <c r="X30" i="44"/>
  <c r="Y30" i="44"/>
  <c r="Z30" i="44"/>
  <c r="AA30" i="44"/>
  <c r="H27" i="67" s="1"/>
  <c r="AB30" i="44"/>
  <c r="L27" i="67" s="1"/>
  <c r="V41" i="44"/>
  <c r="AC41" i="44" s="1"/>
  <c r="W41" i="44"/>
  <c r="X41" i="44"/>
  <c r="Y41" i="44"/>
  <c r="Z41" i="44"/>
  <c r="AA41" i="44"/>
  <c r="AB41" i="44"/>
  <c r="L38" i="67" s="1"/>
  <c r="X51" i="44"/>
  <c r="V52" i="44"/>
  <c r="AC52" i="44" s="1"/>
  <c r="W52" i="44"/>
  <c r="X52" i="44"/>
  <c r="Y52" i="44"/>
  <c r="Z52" i="44"/>
  <c r="AA52" i="44"/>
  <c r="AD52" i="44" s="1"/>
  <c r="AB52" i="44"/>
  <c r="V53" i="44"/>
  <c r="AC53" i="44" s="1"/>
  <c r="W53" i="44"/>
  <c r="X53" i="44"/>
  <c r="Y53" i="44"/>
  <c r="Z53" i="44"/>
  <c r="AA53" i="44"/>
  <c r="AD53" i="44" s="1"/>
  <c r="AB53" i="44"/>
  <c r="V54" i="44"/>
  <c r="AC54" i="44" s="1"/>
  <c r="W54" i="44"/>
  <c r="X54" i="44"/>
  <c r="Y54" i="44"/>
  <c r="Z54" i="44"/>
  <c r="AA54" i="44"/>
  <c r="AD54" i="44" s="1"/>
  <c r="AB54" i="44"/>
  <c r="V55" i="44"/>
  <c r="AC55" i="44" s="1"/>
  <c r="W55" i="44"/>
  <c r="X55" i="44"/>
  <c r="Y55" i="44"/>
  <c r="Z55" i="44"/>
  <c r="AA55" i="44"/>
  <c r="AB55" i="44"/>
  <c r="V56" i="44"/>
  <c r="AC56" i="44" s="1"/>
  <c r="W56" i="44"/>
  <c r="X56" i="44"/>
  <c r="Y56" i="44"/>
  <c r="Z56" i="44"/>
  <c r="AA56" i="44"/>
  <c r="AD56" i="44" s="1"/>
  <c r="AB56" i="44"/>
  <c r="V57" i="44"/>
  <c r="AC57" i="44" s="1"/>
  <c r="W57" i="44"/>
  <c r="X57" i="44"/>
  <c r="Y57" i="44"/>
  <c r="Z57" i="44"/>
  <c r="AA57" i="44"/>
  <c r="AD57" i="44" s="1"/>
  <c r="AB57" i="44"/>
  <c r="V58" i="44"/>
  <c r="AC58" i="44" s="1"/>
  <c r="W58" i="44"/>
  <c r="X58" i="44"/>
  <c r="Y58" i="44"/>
  <c r="Z58" i="44"/>
  <c r="AA58" i="44"/>
  <c r="AD58" i="44" s="1"/>
  <c r="AB58" i="44"/>
  <c r="L18" i="44"/>
  <c r="S18" i="44" s="1"/>
  <c r="L19" i="44"/>
  <c r="S19" i="44" s="1"/>
  <c r="M19" i="44"/>
  <c r="N19" i="44"/>
  <c r="O19" i="44"/>
  <c r="P19" i="44"/>
  <c r="Q19" i="44"/>
  <c r="T19" i="44" s="1"/>
  <c r="R19" i="44"/>
  <c r="L29" i="44"/>
  <c r="S29" i="44" s="1"/>
  <c r="L30" i="44"/>
  <c r="S30" i="44" s="1"/>
  <c r="M30" i="44"/>
  <c r="N30" i="44"/>
  <c r="O30" i="44"/>
  <c r="P30" i="44"/>
  <c r="Q30" i="44"/>
  <c r="R30" i="44"/>
  <c r="K27" i="67" s="1"/>
  <c r="L41" i="44"/>
  <c r="S41" i="44" s="1"/>
  <c r="M41" i="44"/>
  <c r="N41" i="44"/>
  <c r="O41" i="44"/>
  <c r="P41" i="44"/>
  <c r="Q41" i="44"/>
  <c r="R41" i="44"/>
  <c r="K38" i="67" s="1"/>
  <c r="Q51" i="44"/>
  <c r="L52" i="44"/>
  <c r="S52" i="44" s="1"/>
  <c r="M52" i="44"/>
  <c r="N52" i="44"/>
  <c r="O52" i="44"/>
  <c r="P52" i="44"/>
  <c r="Q52" i="44"/>
  <c r="T52" i="44" s="1"/>
  <c r="R52" i="44"/>
  <c r="L53" i="44"/>
  <c r="S53" i="44" s="1"/>
  <c r="M53" i="44"/>
  <c r="N53" i="44"/>
  <c r="O53" i="44"/>
  <c r="P53" i="44"/>
  <c r="Q53" i="44"/>
  <c r="T53" i="44" s="1"/>
  <c r="R53" i="44"/>
  <c r="L54" i="44"/>
  <c r="S54" i="44" s="1"/>
  <c r="M54" i="44"/>
  <c r="N54" i="44"/>
  <c r="O54" i="44"/>
  <c r="P54" i="44"/>
  <c r="Q54" i="44"/>
  <c r="T54" i="44" s="1"/>
  <c r="R54" i="44"/>
  <c r="L55" i="44"/>
  <c r="S55" i="44" s="1"/>
  <c r="M55" i="44"/>
  <c r="N55" i="44"/>
  <c r="O55" i="44"/>
  <c r="P55" i="44"/>
  <c r="Q55" i="44"/>
  <c r="T55" i="44" s="1"/>
  <c r="R55" i="44"/>
  <c r="L56" i="44"/>
  <c r="S56" i="44" s="1"/>
  <c r="M56" i="44"/>
  <c r="N56" i="44"/>
  <c r="O56" i="44"/>
  <c r="P56" i="44"/>
  <c r="Q56" i="44"/>
  <c r="T56" i="44" s="1"/>
  <c r="R56" i="44"/>
  <c r="L57" i="44"/>
  <c r="S57" i="44" s="1"/>
  <c r="M57" i="44"/>
  <c r="N57" i="44"/>
  <c r="O57" i="44"/>
  <c r="P57" i="44"/>
  <c r="Q57" i="44"/>
  <c r="T57" i="44" s="1"/>
  <c r="R57" i="44"/>
  <c r="L58" i="44"/>
  <c r="S58" i="44" s="1"/>
  <c r="M58" i="44"/>
  <c r="N58" i="44"/>
  <c r="O58" i="44"/>
  <c r="P58" i="44"/>
  <c r="Q58" i="44"/>
  <c r="T58" i="44" s="1"/>
  <c r="R58" i="44"/>
  <c r="O93" i="7" l="1"/>
  <c r="AE23" i="44"/>
  <c r="U20" i="44"/>
  <c r="U22" i="44"/>
  <c r="AE21" i="44"/>
  <c r="AE20" i="44"/>
  <c r="J83" i="43"/>
  <c r="AE25" i="44"/>
  <c r="U24" i="44"/>
  <c r="AD31" i="44"/>
  <c r="AE31" i="44" s="1"/>
  <c r="H28" i="67"/>
  <c r="AD9" i="44"/>
  <c r="AE9" i="44" s="1"/>
  <c r="D6" i="67" s="1"/>
  <c r="H6" i="67"/>
  <c r="AD42" i="44"/>
  <c r="AE42" i="44" s="1"/>
  <c r="D39" i="67" s="1"/>
  <c r="H39" i="67"/>
  <c r="T45" i="44"/>
  <c r="U45" i="44" s="1"/>
  <c r="C42" i="67" s="1"/>
  <c r="G42" i="67"/>
  <c r="AD41" i="44"/>
  <c r="AE41" i="44" s="1"/>
  <c r="D38" i="67" s="1"/>
  <c r="H38" i="67"/>
  <c r="AD8" i="44"/>
  <c r="AE8" i="44" s="1"/>
  <c r="D5" i="67" s="1"/>
  <c r="H5" i="67"/>
  <c r="W40" i="44"/>
  <c r="L83" i="43"/>
  <c r="P40" i="44"/>
  <c r="I83" i="43"/>
  <c r="T43" i="44"/>
  <c r="U43" i="44" s="1"/>
  <c r="C40" i="67" s="1"/>
  <c r="G40" i="67"/>
  <c r="AD11" i="44"/>
  <c r="AE11" i="44" s="1"/>
  <c r="D8" i="67" s="1"/>
  <c r="H8" i="67"/>
  <c r="AE24" i="44"/>
  <c r="T32" i="44"/>
  <c r="U32" i="44" s="1"/>
  <c r="G29" i="67"/>
  <c r="T44" i="44"/>
  <c r="U44" i="44" s="1"/>
  <c r="C41" i="67" s="1"/>
  <c r="G41" i="67"/>
  <c r="AD13" i="44"/>
  <c r="AE13" i="44" s="1"/>
  <c r="D10" i="67" s="1"/>
  <c r="H10" i="67"/>
  <c r="AE22" i="44"/>
  <c r="AD34" i="44"/>
  <c r="AE34" i="44" s="1"/>
  <c r="H31" i="67"/>
  <c r="T42" i="44"/>
  <c r="U42" i="44" s="1"/>
  <c r="C39" i="67" s="1"/>
  <c r="G39" i="67"/>
  <c r="T12" i="44"/>
  <c r="G9" i="67"/>
  <c r="AD33" i="44"/>
  <c r="AE33" i="44" s="1"/>
  <c r="H30" i="67"/>
  <c r="AD32" i="44"/>
  <c r="AE32" i="44" s="1"/>
  <c r="H29" i="67"/>
  <c r="T36" i="44"/>
  <c r="U36" i="44" s="1"/>
  <c r="G33" i="67"/>
  <c r="AD10" i="44"/>
  <c r="AE10" i="44" s="1"/>
  <c r="D7" i="67" s="1"/>
  <c r="H7" i="67"/>
  <c r="T9" i="44"/>
  <c r="G6" i="67"/>
  <c r="T51" i="44"/>
  <c r="G48" i="67"/>
  <c r="AB29" i="44"/>
  <c r="L40" i="44"/>
  <c r="S40" i="44" s="1"/>
  <c r="G83" i="43"/>
  <c r="Z40" i="44"/>
  <c r="M83" i="43"/>
  <c r="T10" i="44"/>
  <c r="G7" i="67"/>
  <c r="T31" i="44"/>
  <c r="U31" i="44" s="1"/>
  <c r="G28" i="67"/>
  <c r="AD35" i="44"/>
  <c r="AE35" i="44" s="1"/>
  <c r="H32" i="67"/>
  <c r="AD47" i="44"/>
  <c r="AE47" i="44" s="1"/>
  <c r="D44" i="67" s="1"/>
  <c r="H44" i="67"/>
  <c r="AD46" i="44"/>
  <c r="AE46" i="44" s="1"/>
  <c r="D43" i="67" s="1"/>
  <c r="H43" i="67"/>
  <c r="U21" i="44"/>
  <c r="U25" i="44"/>
  <c r="AD44" i="44"/>
  <c r="AE44" i="44" s="1"/>
  <c r="D41" i="67" s="1"/>
  <c r="H41" i="67"/>
  <c r="T41" i="44"/>
  <c r="U41" i="44" s="1"/>
  <c r="C38" i="67" s="1"/>
  <c r="G38" i="67"/>
  <c r="O40" i="44"/>
  <c r="H83" i="43"/>
  <c r="T35" i="44"/>
  <c r="U35" i="44" s="1"/>
  <c r="G32" i="67"/>
  <c r="AD43" i="44"/>
  <c r="AE43" i="44" s="1"/>
  <c r="D40" i="67" s="1"/>
  <c r="H40" i="67"/>
  <c r="T30" i="44"/>
  <c r="U30" i="44" s="1"/>
  <c r="G27" i="67"/>
  <c r="V18" i="44"/>
  <c r="AC18" i="44" s="1"/>
  <c r="V40" i="44"/>
  <c r="AC40" i="44" s="1"/>
  <c r="K83" i="43"/>
  <c r="U23" i="44"/>
  <c r="T47" i="44"/>
  <c r="U47" i="44" s="1"/>
  <c r="C44" i="67" s="1"/>
  <c r="G44" i="67"/>
  <c r="AD36" i="44"/>
  <c r="AE36" i="44" s="1"/>
  <c r="H33" i="67"/>
  <c r="T13" i="44"/>
  <c r="G10" i="67"/>
  <c r="T34" i="44"/>
  <c r="U34" i="44" s="1"/>
  <c r="G31" i="67"/>
  <c r="T46" i="44"/>
  <c r="U46" i="44" s="1"/>
  <c r="C43" i="67" s="1"/>
  <c r="G43" i="67"/>
  <c r="AD12" i="44"/>
  <c r="AE12" i="44" s="1"/>
  <c r="D9" i="67" s="1"/>
  <c r="H9" i="67"/>
  <c r="T33" i="44"/>
  <c r="U33" i="44" s="1"/>
  <c r="G30" i="67"/>
  <c r="AD45" i="44"/>
  <c r="AE45" i="44" s="1"/>
  <c r="D42" i="67" s="1"/>
  <c r="H42" i="67"/>
  <c r="T11" i="44"/>
  <c r="G8" i="67"/>
  <c r="Y40" i="44"/>
  <c r="M40" i="44"/>
  <c r="R18" i="44"/>
  <c r="L51" i="44"/>
  <c r="S51" i="44" s="1"/>
  <c r="AB18" i="44"/>
  <c r="V29" i="44"/>
  <c r="AC29" i="44" s="1"/>
  <c r="AE29" i="44" s="1"/>
  <c r="AA7" i="44"/>
  <c r="V7" i="44"/>
  <c r="AC7" i="44" s="1"/>
  <c r="Y29" i="44"/>
  <c r="Y51" i="44"/>
  <c r="Q29" i="44"/>
  <c r="T29" i="44" s="1"/>
  <c r="U29" i="44" s="1"/>
  <c r="Y18" i="44"/>
  <c r="O29" i="44"/>
  <c r="R40" i="44"/>
  <c r="K37" i="67" s="1"/>
  <c r="N40" i="44"/>
  <c r="AB51" i="44"/>
  <c r="L48" i="67" s="1"/>
  <c r="N51" i="44"/>
  <c r="Q40" i="44"/>
  <c r="AA51" i="44"/>
  <c r="N29" i="44"/>
  <c r="O18" i="44"/>
  <c r="AA40" i="44"/>
  <c r="O51" i="44"/>
  <c r="P18" i="44"/>
  <c r="AB40" i="44"/>
  <c r="L37" i="67" s="1"/>
  <c r="X40" i="44"/>
  <c r="Z29" i="44"/>
  <c r="X7" i="44"/>
  <c r="U18" i="44"/>
  <c r="U19" i="44"/>
  <c r="W7" i="44"/>
  <c r="Y7" i="44"/>
  <c r="U58" i="44"/>
  <c r="U56" i="44"/>
  <c r="U54" i="44"/>
  <c r="U52" i="44"/>
  <c r="U57" i="44"/>
  <c r="U55" i="44"/>
  <c r="U53" i="44"/>
  <c r="AD19" i="44"/>
  <c r="AE19" i="44" s="1"/>
  <c r="AD18" i="44"/>
  <c r="AE56" i="44"/>
  <c r="AE52" i="44"/>
  <c r="AD55" i="44"/>
  <c r="AE55" i="44" s="1"/>
  <c r="AD30" i="44"/>
  <c r="AE30" i="44" s="1"/>
  <c r="AE58" i="44"/>
  <c r="AE54" i="44"/>
  <c r="AE57" i="44"/>
  <c r="AE53" i="44"/>
  <c r="AB84" i="44" l="1"/>
  <c r="L81" i="67" s="1"/>
  <c r="AE18" i="44"/>
  <c r="U51" i="44"/>
  <c r="C48" i="67" s="1"/>
  <c r="AD40" i="44"/>
  <c r="AE40" i="44" s="1"/>
  <c r="H37" i="67"/>
  <c r="T40" i="44"/>
  <c r="U40" i="44" s="1"/>
  <c r="G37" i="67"/>
  <c r="AD51" i="44"/>
  <c r="AE51" i="44" s="1"/>
  <c r="D48" i="67" s="1"/>
  <c r="H48" i="67"/>
  <c r="AD7" i="44"/>
  <c r="AE7" i="44" s="1"/>
  <c r="D4" i="67" s="1"/>
  <c r="H4" i="67"/>
  <c r="Y84" i="44"/>
  <c r="W84" i="44"/>
  <c r="AA84" i="44"/>
  <c r="V84" i="44"/>
  <c r="AC84" i="44" s="1"/>
  <c r="X84" i="44"/>
  <c r="Z84" i="44"/>
  <c r="K49" i="67"/>
  <c r="A8" i="44"/>
  <c r="A18" i="44"/>
  <c r="A19" i="44"/>
  <c r="A29" i="44"/>
  <c r="A30" i="44"/>
  <c r="A40" i="44"/>
  <c r="A41" i="44"/>
  <c r="A51" i="44"/>
  <c r="A52" i="44"/>
  <c r="A53" i="44"/>
  <c r="A54" i="44"/>
  <c r="A55" i="44"/>
  <c r="A56" i="44"/>
  <c r="A57" i="44"/>
  <c r="A58" i="44"/>
  <c r="A84" i="44"/>
  <c r="A9" i="2"/>
  <c r="A10" i="2"/>
  <c r="A11" i="2"/>
  <c r="A12" i="2"/>
  <c r="A13" i="2"/>
  <c r="A14" i="2"/>
  <c r="A15" i="2"/>
  <c r="A19" i="2"/>
  <c r="A20" i="2"/>
  <c r="A21" i="2"/>
  <c r="A22" i="2"/>
  <c r="A23" i="2"/>
  <c r="A24" i="2"/>
  <c r="A25" i="2"/>
  <c r="A26" i="2"/>
  <c r="A30" i="2"/>
  <c r="A31" i="2"/>
  <c r="A32" i="2"/>
  <c r="A33" i="2"/>
  <c r="A34" i="2"/>
  <c r="A35" i="2"/>
  <c r="A36" i="2"/>
  <c r="A37" i="2"/>
  <c r="A41" i="2"/>
  <c r="A42" i="2"/>
  <c r="A43" i="2"/>
  <c r="A44" i="2"/>
  <c r="A45" i="2"/>
  <c r="A46" i="2"/>
  <c r="A47" i="2"/>
  <c r="A48" i="2"/>
  <c r="A52" i="2"/>
  <c r="A53" i="2"/>
  <c r="A54" i="2"/>
  <c r="A55" i="2"/>
  <c r="A56" i="2"/>
  <c r="A57" i="2"/>
  <c r="A58" i="2"/>
  <c r="A59" i="2"/>
  <c r="A85" i="2"/>
  <c r="B52" i="8"/>
  <c r="C52" i="8"/>
  <c r="D52" i="8"/>
  <c r="E52" i="8"/>
  <c r="F52" i="8"/>
  <c r="G52" i="8"/>
  <c r="H52" i="8"/>
  <c r="I52" i="8"/>
  <c r="J52" i="8"/>
  <c r="K52" i="8"/>
  <c r="AB54" i="2" s="1"/>
  <c r="L52" i="8"/>
  <c r="M52" i="8"/>
  <c r="N52" i="8"/>
  <c r="O52" i="8"/>
  <c r="P52" i="8"/>
  <c r="Q52" i="8"/>
  <c r="R52" i="8"/>
  <c r="S52" i="8"/>
  <c r="T52" i="8"/>
  <c r="U52" i="8"/>
  <c r="V52" i="8"/>
  <c r="W52" i="8"/>
  <c r="X52" i="8"/>
  <c r="Y52" i="8"/>
  <c r="Z52" i="8"/>
  <c r="AA52" i="8"/>
  <c r="AB52" i="8"/>
  <c r="AC52" i="8"/>
  <c r="AD52" i="8"/>
  <c r="AE52" i="8"/>
  <c r="BY54" i="2" s="1"/>
  <c r="CB54" i="2" s="1"/>
  <c r="AF52" i="8"/>
  <c r="AG52" i="8"/>
  <c r="BV54" i="2" s="1"/>
  <c r="AH52" i="8"/>
  <c r="AI52" i="8"/>
  <c r="CJ54" i="2" s="1"/>
  <c r="AJ52" i="8"/>
  <c r="AK52" i="8"/>
  <c r="CF54" i="2" s="1"/>
  <c r="AL52" i="8"/>
  <c r="AM52" i="8"/>
  <c r="CN54" i="2" s="1"/>
  <c r="CU54" i="2" s="1"/>
  <c r="AN52" i="8"/>
  <c r="CQ54" i="2" s="1"/>
  <c r="AO52" i="8"/>
  <c r="CP54" i="2" s="1"/>
  <c r="AP52" i="8"/>
  <c r="AQ52" i="8"/>
  <c r="AR52" i="8"/>
  <c r="AS52" i="8"/>
  <c r="DB54" i="2" s="1"/>
  <c r="AT52" i="8"/>
  <c r="AU52" i="8"/>
  <c r="DM54" i="2" s="1"/>
  <c r="AV52" i="8"/>
  <c r="AW52" i="8"/>
  <c r="DJ54" i="2" s="1"/>
  <c r="B53" i="8"/>
  <c r="F53" i="8" s="1"/>
  <c r="C53" i="8"/>
  <c r="D53" i="8"/>
  <c r="H53" i="8" s="1"/>
  <c r="E53" i="8"/>
  <c r="I53" i="8" s="1"/>
  <c r="J53" i="8"/>
  <c r="K53" i="8"/>
  <c r="AB55" i="2" s="1"/>
  <c r="L53" i="8"/>
  <c r="M53" i="8"/>
  <c r="X55" i="2" s="1"/>
  <c r="N53" i="8"/>
  <c r="O53" i="8"/>
  <c r="P53" i="8"/>
  <c r="Q53" i="8"/>
  <c r="R53" i="8"/>
  <c r="S53" i="8"/>
  <c r="T53" i="8"/>
  <c r="U53" i="8"/>
  <c r="V53" i="8"/>
  <c r="W53" i="8"/>
  <c r="X53" i="8"/>
  <c r="Y53" i="8"/>
  <c r="Z53" i="8"/>
  <c r="AA53" i="8"/>
  <c r="AB53" i="8"/>
  <c r="AC53" i="8"/>
  <c r="AD53" i="8"/>
  <c r="AE53" i="8"/>
  <c r="BY55" i="2" s="1"/>
  <c r="CB55" i="2" s="1"/>
  <c r="AF53" i="8"/>
  <c r="AG53" i="8"/>
  <c r="BV55" i="2" s="1"/>
  <c r="AH53" i="8"/>
  <c r="AI53" i="8"/>
  <c r="CJ55" i="2" s="1"/>
  <c r="AJ53" i="8"/>
  <c r="AK53" i="8"/>
  <c r="CF55" i="2" s="1"/>
  <c r="AL53" i="8"/>
  <c r="AM53" i="8"/>
  <c r="CT55" i="2" s="1"/>
  <c r="AN53" i="8"/>
  <c r="AO53" i="8"/>
  <c r="CR55" i="2" s="1"/>
  <c r="AP53" i="8"/>
  <c r="AQ53" i="8"/>
  <c r="CX55" i="2" s="1"/>
  <c r="DE55" i="2" s="1"/>
  <c r="AR53" i="8"/>
  <c r="AS53" i="8"/>
  <c r="AT53" i="8"/>
  <c r="AU53" i="8"/>
  <c r="DH55" i="2" s="1"/>
  <c r="DO55" i="2" s="1"/>
  <c r="AV53" i="8"/>
  <c r="AW53" i="8"/>
  <c r="DL55" i="2" s="1"/>
  <c r="B54" i="8"/>
  <c r="C54" i="8"/>
  <c r="D54" i="8"/>
  <c r="E54" i="8"/>
  <c r="I54" i="8" s="1"/>
  <c r="F54" i="8"/>
  <c r="G54" i="8"/>
  <c r="H54" i="8"/>
  <c r="J54" i="8"/>
  <c r="K54" i="8"/>
  <c r="AB56" i="2" s="1"/>
  <c r="L54" i="8"/>
  <c r="M54" i="8"/>
  <c r="Z56" i="2" s="1"/>
  <c r="N54" i="8"/>
  <c r="O54" i="8"/>
  <c r="P54" i="8"/>
  <c r="Q54" i="8"/>
  <c r="R54" i="8"/>
  <c r="S54" i="8"/>
  <c r="T54" i="8"/>
  <c r="U54" i="8"/>
  <c r="V54" i="8"/>
  <c r="W54" i="8"/>
  <c r="X54" i="8"/>
  <c r="Y54" i="8"/>
  <c r="Z54" i="8"/>
  <c r="AA54" i="8"/>
  <c r="AB54" i="8"/>
  <c r="AC54" i="8"/>
  <c r="AD54" i="8"/>
  <c r="AE54" i="8"/>
  <c r="AF54" i="8"/>
  <c r="AG54" i="8"/>
  <c r="BV56" i="2" s="1"/>
  <c r="AH54" i="8"/>
  <c r="AI54" i="8"/>
  <c r="CD56" i="2" s="1"/>
  <c r="CK56" i="2" s="1"/>
  <c r="AJ54" i="8"/>
  <c r="AK54" i="8"/>
  <c r="AL54" i="8"/>
  <c r="AM54" i="8"/>
  <c r="CN56" i="2" s="1"/>
  <c r="CU56" i="2" s="1"/>
  <c r="AN54" i="8"/>
  <c r="CO56" i="2" s="1"/>
  <c r="AO54" i="8"/>
  <c r="CR56" i="2" s="1"/>
  <c r="AP54" i="8"/>
  <c r="AQ54" i="8"/>
  <c r="CX56" i="2" s="1"/>
  <c r="DE56" i="2" s="1"/>
  <c r="AR54" i="8"/>
  <c r="CY56" i="2" s="1"/>
  <c r="AS54" i="8"/>
  <c r="AT54" i="8"/>
  <c r="AU54" i="8"/>
  <c r="DH56" i="2" s="1"/>
  <c r="DO56" i="2" s="1"/>
  <c r="AV54" i="8"/>
  <c r="AW54" i="8"/>
  <c r="DL56" i="2" s="1"/>
  <c r="B55" i="8"/>
  <c r="C55" i="8"/>
  <c r="D55" i="8"/>
  <c r="H55" i="8" s="1"/>
  <c r="E55" i="8"/>
  <c r="F55" i="8"/>
  <c r="J55" i="8"/>
  <c r="K55" i="8"/>
  <c r="AB57" i="2" s="1"/>
  <c r="L55" i="8"/>
  <c r="Y57" i="2" s="1"/>
  <c r="M55" i="8"/>
  <c r="N55" i="8"/>
  <c r="O55" i="8"/>
  <c r="P55" i="8"/>
  <c r="Q55" i="8"/>
  <c r="R55" i="8"/>
  <c r="S55" i="8"/>
  <c r="T55" i="8"/>
  <c r="U55" i="8"/>
  <c r="V55" i="8"/>
  <c r="W55" i="8"/>
  <c r="X55" i="8"/>
  <c r="Y55" i="8"/>
  <c r="Z55" i="8"/>
  <c r="AA55" i="8"/>
  <c r="AB55" i="8"/>
  <c r="AC55" i="8"/>
  <c r="AD55" i="8"/>
  <c r="AE55" i="8"/>
  <c r="BT57" i="2" s="1"/>
  <c r="AF55" i="8"/>
  <c r="AG55" i="8"/>
  <c r="AH55" i="8"/>
  <c r="AI55" i="8"/>
  <c r="CJ57" i="2" s="1"/>
  <c r="AJ55" i="8"/>
  <c r="CE57" i="2" s="1"/>
  <c r="AK55" i="8"/>
  <c r="AL55" i="8"/>
  <c r="AM55" i="8"/>
  <c r="CT57" i="2" s="1"/>
  <c r="AN55" i="8"/>
  <c r="CO57" i="2" s="1"/>
  <c r="AO55" i="8"/>
  <c r="CP57" i="2" s="1"/>
  <c r="AP55" i="8"/>
  <c r="AQ55" i="8"/>
  <c r="AR55" i="8"/>
  <c r="AS55" i="8"/>
  <c r="DB57" i="2" s="1"/>
  <c r="AT55" i="8"/>
  <c r="AU55" i="8"/>
  <c r="DM57" i="2" s="1"/>
  <c r="DP57" i="2" s="1"/>
  <c r="AV55" i="8"/>
  <c r="DK57" i="2" s="1"/>
  <c r="AW55" i="8"/>
  <c r="DJ57" i="2" s="1"/>
  <c r="B56" i="8"/>
  <c r="C56" i="8"/>
  <c r="D56" i="8"/>
  <c r="H56" i="8" s="1"/>
  <c r="E56" i="8"/>
  <c r="I56" i="8" s="1"/>
  <c r="F56" i="8"/>
  <c r="G56" i="8"/>
  <c r="J56" i="8"/>
  <c r="K56" i="8"/>
  <c r="AB58" i="2" s="1"/>
  <c r="L56" i="8"/>
  <c r="M56" i="8"/>
  <c r="N56" i="8"/>
  <c r="O56" i="8"/>
  <c r="P56" i="8"/>
  <c r="Q56" i="8"/>
  <c r="R56" i="8"/>
  <c r="S56" i="8"/>
  <c r="T56" i="8"/>
  <c r="U56" i="8"/>
  <c r="V56" i="8"/>
  <c r="W56" i="8"/>
  <c r="X56" i="8"/>
  <c r="Y56" i="8"/>
  <c r="Z56" i="8"/>
  <c r="AA56" i="8"/>
  <c r="AB56" i="8"/>
  <c r="AC56" i="8"/>
  <c r="AD56" i="8"/>
  <c r="AE56" i="8"/>
  <c r="AF56" i="8"/>
  <c r="AG56" i="8"/>
  <c r="BV58" i="2" s="1"/>
  <c r="AH56" i="8"/>
  <c r="AI56" i="8"/>
  <c r="AJ56" i="8"/>
  <c r="AK56" i="8"/>
  <c r="CH58" i="2" s="1"/>
  <c r="AL56" i="8"/>
  <c r="AM56" i="8"/>
  <c r="CS58" i="2" s="1"/>
  <c r="CV58" i="2" s="1"/>
  <c r="AN56" i="8"/>
  <c r="AO56" i="8"/>
  <c r="CP58" i="2" s="1"/>
  <c r="AP56" i="8"/>
  <c r="AQ56" i="8"/>
  <c r="DD58" i="2" s="1"/>
  <c r="AR56" i="8"/>
  <c r="AS56" i="8"/>
  <c r="DB58" i="2" s="1"/>
  <c r="AT56" i="8"/>
  <c r="AU56" i="8"/>
  <c r="DH58" i="2" s="1"/>
  <c r="DO58" i="2" s="1"/>
  <c r="AV56" i="8"/>
  <c r="AW56" i="8"/>
  <c r="DJ58" i="2" s="1"/>
  <c r="B57" i="8"/>
  <c r="F57" i="8" s="1"/>
  <c r="C57" i="8"/>
  <c r="G57" i="8" s="1"/>
  <c r="D57" i="8"/>
  <c r="H57" i="8" s="1"/>
  <c r="E57" i="8"/>
  <c r="I57" i="8" s="1"/>
  <c r="J57" i="8"/>
  <c r="K57" i="8"/>
  <c r="L57" i="8"/>
  <c r="W59" i="2" s="1"/>
  <c r="M57" i="8"/>
  <c r="Z59" i="2" s="1"/>
  <c r="N57" i="8"/>
  <c r="O57" i="8"/>
  <c r="P57" i="8"/>
  <c r="Q57" i="8"/>
  <c r="R57" i="8"/>
  <c r="S57" i="8"/>
  <c r="T57" i="8"/>
  <c r="U57" i="8"/>
  <c r="V57" i="8"/>
  <c r="W57" i="8"/>
  <c r="X57" i="8"/>
  <c r="Y57" i="8"/>
  <c r="Z57" i="8"/>
  <c r="AA57" i="8"/>
  <c r="AB57" i="8"/>
  <c r="AC57" i="8"/>
  <c r="AD57" i="8"/>
  <c r="AE57" i="8"/>
  <c r="AF57" i="8"/>
  <c r="AG57" i="8"/>
  <c r="AH57" i="8"/>
  <c r="AI57" i="8"/>
  <c r="CI59" i="2" s="1"/>
  <c r="CL59" i="2" s="1"/>
  <c r="AJ57" i="8"/>
  <c r="AK57" i="8"/>
  <c r="CF59" i="2" s="1"/>
  <c r="AL57" i="8"/>
  <c r="AM57" i="8"/>
  <c r="CS59" i="2" s="1"/>
  <c r="CV59" i="2" s="1"/>
  <c r="AN57" i="8"/>
  <c r="CO59" i="2" s="1"/>
  <c r="AO57" i="8"/>
  <c r="CR59" i="2" s="1"/>
  <c r="AP57" i="8"/>
  <c r="AQ57" i="8"/>
  <c r="DD59" i="2" s="1"/>
  <c r="AR57" i="8"/>
  <c r="DA59" i="2" s="1"/>
  <c r="AS57" i="8"/>
  <c r="CZ59" i="2" s="1"/>
  <c r="AT57" i="8"/>
  <c r="AU57" i="8"/>
  <c r="DN59" i="2" s="1"/>
  <c r="AV57" i="8"/>
  <c r="AW57" i="8"/>
  <c r="DJ59" i="2" s="1"/>
  <c r="B41" i="8"/>
  <c r="C41" i="8"/>
  <c r="D41" i="8"/>
  <c r="H41" i="8" s="1"/>
  <c r="L41" i="8" s="1"/>
  <c r="P41" i="8" s="1"/>
  <c r="E41" i="8"/>
  <c r="I41" i="8" s="1"/>
  <c r="F41" i="8"/>
  <c r="G41" i="8"/>
  <c r="J41" i="8"/>
  <c r="K41" i="8"/>
  <c r="N41" i="8"/>
  <c r="O41" i="8"/>
  <c r="R41" i="8"/>
  <c r="S41" i="8"/>
  <c r="V41" i="8"/>
  <c r="W41" i="8"/>
  <c r="Z41" i="8"/>
  <c r="AA41" i="8"/>
  <c r="AD41" i="8"/>
  <c r="AE41" i="8"/>
  <c r="AH41" i="8"/>
  <c r="AI41" i="8"/>
  <c r="CD43" i="2" s="1"/>
  <c r="CK43" i="2" s="1"/>
  <c r="AL41" i="8"/>
  <c r="AM41" i="8"/>
  <c r="AP41" i="8"/>
  <c r="AQ41" i="8"/>
  <c r="DD43" i="2" s="1"/>
  <c r="AT41" i="8"/>
  <c r="AU41" i="8"/>
  <c r="DH43" i="2" s="1"/>
  <c r="DO43" i="2" s="1"/>
  <c r="B42" i="8"/>
  <c r="C42" i="8"/>
  <c r="D42" i="8"/>
  <c r="E42" i="8"/>
  <c r="F42" i="8"/>
  <c r="G42" i="8"/>
  <c r="H42" i="8"/>
  <c r="I42" i="8"/>
  <c r="J42" i="8"/>
  <c r="K42" i="8"/>
  <c r="AA44" i="2" s="1"/>
  <c r="AD44" i="2" s="1"/>
  <c r="L42" i="8"/>
  <c r="W44" i="2" s="1"/>
  <c r="M42" i="8"/>
  <c r="N42" i="8"/>
  <c r="O42" i="8"/>
  <c r="P42" i="8"/>
  <c r="R42" i="8"/>
  <c r="S42" i="8"/>
  <c r="T42" i="8"/>
  <c r="V42" i="8"/>
  <c r="W42" i="8"/>
  <c r="Z42" i="8"/>
  <c r="AA42" i="8"/>
  <c r="AD42" i="8"/>
  <c r="AE42" i="8"/>
  <c r="BT44" i="2" s="1"/>
  <c r="AH42" i="8"/>
  <c r="AI42" i="8"/>
  <c r="AL42" i="8"/>
  <c r="AM42" i="8"/>
  <c r="CT44" i="2" s="1"/>
  <c r="AP42" i="8"/>
  <c r="AQ42" i="8"/>
  <c r="AT42" i="8"/>
  <c r="AU42" i="8"/>
  <c r="DM44" i="2" s="1"/>
  <c r="DP44" i="2" s="1"/>
  <c r="B43" i="8"/>
  <c r="C43" i="8"/>
  <c r="D43" i="8"/>
  <c r="E43" i="8"/>
  <c r="I43" i="8" s="1"/>
  <c r="F43" i="8"/>
  <c r="G43" i="8"/>
  <c r="J43" i="8"/>
  <c r="K43" i="8"/>
  <c r="AA45" i="2" s="1"/>
  <c r="AD45" i="2" s="1"/>
  <c r="M43" i="8"/>
  <c r="Z45" i="2" s="1"/>
  <c r="N43" i="8"/>
  <c r="O43" i="8"/>
  <c r="Q43" i="8"/>
  <c r="R43" i="8"/>
  <c r="S43" i="8"/>
  <c r="U43" i="8"/>
  <c r="V43" i="8"/>
  <c r="W43" i="8"/>
  <c r="Y43" i="8"/>
  <c r="Z43" i="8"/>
  <c r="AA43" i="8"/>
  <c r="AD43" i="8"/>
  <c r="AE43" i="8"/>
  <c r="AH43" i="8"/>
  <c r="AI43" i="8"/>
  <c r="AL43" i="8"/>
  <c r="AM43" i="8"/>
  <c r="CS45" i="2" s="1"/>
  <c r="CV45" i="2" s="1"/>
  <c r="AP43" i="8"/>
  <c r="AQ43" i="8"/>
  <c r="AT43" i="8"/>
  <c r="AU43" i="8"/>
  <c r="B44" i="8"/>
  <c r="C44" i="8"/>
  <c r="D44" i="8"/>
  <c r="E44" i="8"/>
  <c r="F44" i="8"/>
  <c r="G44" i="8"/>
  <c r="J44" i="8"/>
  <c r="K44" i="8"/>
  <c r="AA46" i="2" s="1"/>
  <c r="AD46" i="2" s="1"/>
  <c r="L44" i="8"/>
  <c r="N44" i="8"/>
  <c r="O44" i="8"/>
  <c r="R44" i="8"/>
  <c r="S44" i="8"/>
  <c r="V44" i="8"/>
  <c r="W44" i="8"/>
  <c r="Z44" i="8"/>
  <c r="AA44" i="8"/>
  <c r="AD44" i="8"/>
  <c r="AE44" i="8"/>
  <c r="BT46" i="2" s="1"/>
  <c r="AH44" i="8"/>
  <c r="AI44" i="8"/>
  <c r="CD46" i="2" s="1"/>
  <c r="CK46" i="2" s="1"/>
  <c r="AL44" i="8"/>
  <c r="AM44" i="8"/>
  <c r="AP44" i="8"/>
  <c r="AQ44" i="8"/>
  <c r="DD46" i="2" s="1"/>
  <c r="AT44" i="8"/>
  <c r="AU44" i="8"/>
  <c r="DN46" i="2" s="1"/>
  <c r="B45" i="8"/>
  <c r="F45" i="8" s="1"/>
  <c r="C45" i="8"/>
  <c r="G45" i="8" s="1"/>
  <c r="D45" i="8"/>
  <c r="H45" i="8" s="1"/>
  <c r="E45" i="8"/>
  <c r="I45" i="8" s="1"/>
  <c r="J45" i="8"/>
  <c r="K45" i="8"/>
  <c r="N45" i="8"/>
  <c r="O45" i="8"/>
  <c r="R45" i="8"/>
  <c r="S45" i="8"/>
  <c r="V45" i="8"/>
  <c r="W45" i="8"/>
  <c r="Z45" i="8"/>
  <c r="AA45" i="8"/>
  <c r="AD45" i="8"/>
  <c r="AE45" i="8"/>
  <c r="BY47" i="2" s="1"/>
  <c r="AH45" i="8"/>
  <c r="AI45" i="8"/>
  <c r="CD47" i="2" s="1"/>
  <c r="CK47" i="2" s="1"/>
  <c r="AL45" i="8"/>
  <c r="AM45" i="8"/>
  <c r="CN47" i="2" s="1"/>
  <c r="CU47" i="2" s="1"/>
  <c r="AP45" i="8"/>
  <c r="AQ45" i="8"/>
  <c r="DD47" i="2" s="1"/>
  <c r="AT45" i="8"/>
  <c r="AU45" i="8"/>
  <c r="DM47" i="2" s="1"/>
  <c r="DP47" i="2" s="1"/>
  <c r="B46" i="8"/>
  <c r="C46" i="8"/>
  <c r="D46" i="8"/>
  <c r="H46" i="8" s="1"/>
  <c r="L46" i="8" s="1"/>
  <c r="P46" i="8" s="1"/>
  <c r="E46" i="8"/>
  <c r="F46" i="8"/>
  <c r="G46" i="8"/>
  <c r="J46" i="8"/>
  <c r="K46" i="8"/>
  <c r="AA48" i="2" s="1"/>
  <c r="AD48" i="2" s="1"/>
  <c r="N46" i="8"/>
  <c r="O46" i="8"/>
  <c r="R46" i="8"/>
  <c r="S46" i="8"/>
  <c r="V46" i="8"/>
  <c r="W46" i="8"/>
  <c r="Z46" i="8"/>
  <c r="AA46" i="8"/>
  <c r="AD46" i="8"/>
  <c r="AE46" i="8"/>
  <c r="BT48" i="2" s="1"/>
  <c r="CA48" i="2" s="1"/>
  <c r="AH46" i="8"/>
  <c r="AI46" i="8"/>
  <c r="CD48" i="2" s="1"/>
  <c r="CK48" i="2" s="1"/>
  <c r="AL46" i="8"/>
  <c r="AM46" i="8"/>
  <c r="CN48" i="2" s="1"/>
  <c r="CU48" i="2" s="1"/>
  <c r="AP46" i="8"/>
  <c r="AQ46" i="8"/>
  <c r="DD48" i="2" s="1"/>
  <c r="AT46" i="8"/>
  <c r="AU46" i="8"/>
  <c r="DN48" i="2" s="1"/>
  <c r="B30" i="8"/>
  <c r="C30" i="8"/>
  <c r="D30" i="8"/>
  <c r="E30" i="8"/>
  <c r="F30" i="8"/>
  <c r="G30" i="8"/>
  <c r="H30" i="8"/>
  <c r="J30" i="8"/>
  <c r="K30" i="8"/>
  <c r="N30" i="8"/>
  <c r="O30" i="8"/>
  <c r="R30" i="8"/>
  <c r="S30" i="8"/>
  <c r="V30" i="8"/>
  <c r="W30" i="8"/>
  <c r="Z30" i="8"/>
  <c r="AA30" i="8"/>
  <c r="AD30" i="8"/>
  <c r="AE30" i="8"/>
  <c r="BZ32" i="2" s="1"/>
  <c r="AH30" i="8"/>
  <c r="AI30" i="8"/>
  <c r="CI32" i="2" s="1"/>
  <c r="CL32" i="2" s="1"/>
  <c r="AL30" i="8"/>
  <c r="AM30" i="8"/>
  <c r="CT32" i="2" s="1"/>
  <c r="AP30" i="8"/>
  <c r="AQ30" i="8"/>
  <c r="DD32" i="2" s="1"/>
  <c r="AT30" i="8"/>
  <c r="AU30" i="8"/>
  <c r="DH32" i="2" s="1"/>
  <c r="DO32" i="2" s="1"/>
  <c r="B31" i="8"/>
  <c r="F31" i="8" s="1"/>
  <c r="C31" i="8"/>
  <c r="G31" i="8" s="1"/>
  <c r="D31" i="8"/>
  <c r="H31" i="8" s="1"/>
  <c r="E31" i="8"/>
  <c r="I31" i="8" s="1"/>
  <c r="J31" i="8"/>
  <c r="K31" i="8"/>
  <c r="V33" i="2" s="1"/>
  <c r="AC33" i="2" s="1"/>
  <c r="N31" i="8"/>
  <c r="O31" i="8"/>
  <c r="R31" i="8"/>
  <c r="S31" i="8"/>
  <c r="V31" i="8"/>
  <c r="W31" i="8"/>
  <c r="Z31" i="8"/>
  <c r="AA31" i="8"/>
  <c r="AD31" i="8"/>
  <c r="AE31" i="8"/>
  <c r="BT33" i="2" s="1"/>
  <c r="AH31" i="8"/>
  <c r="AI31" i="8"/>
  <c r="AL31" i="8"/>
  <c r="AM31" i="8"/>
  <c r="CN33" i="2" s="1"/>
  <c r="CU33" i="2" s="1"/>
  <c r="AP31" i="8"/>
  <c r="AQ31" i="8"/>
  <c r="DD33" i="2" s="1"/>
  <c r="AT31" i="8"/>
  <c r="AU31" i="8"/>
  <c r="DN33" i="2" s="1"/>
  <c r="B32" i="8"/>
  <c r="F32" i="8" s="1"/>
  <c r="C32" i="8"/>
  <c r="G32" i="8" s="1"/>
  <c r="D32" i="8"/>
  <c r="E32" i="8"/>
  <c r="J32" i="8"/>
  <c r="K32" i="8"/>
  <c r="AA34" i="2" s="1"/>
  <c r="AD34" i="2" s="1"/>
  <c r="M32" i="8"/>
  <c r="Z34" i="2" s="1"/>
  <c r="N32" i="8"/>
  <c r="O32" i="8"/>
  <c r="Q32" i="8"/>
  <c r="R32" i="8"/>
  <c r="S32" i="8"/>
  <c r="U32" i="8"/>
  <c r="V32" i="8"/>
  <c r="W32" i="8"/>
  <c r="Y32" i="8"/>
  <c r="Z32" i="8"/>
  <c r="AA32" i="8"/>
  <c r="AC32" i="8"/>
  <c r="AD32" i="8"/>
  <c r="AE32" i="8"/>
  <c r="BT34" i="2" s="1"/>
  <c r="AG32" i="8"/>
  <c r="AH32" i="8"/>
  <c r="AI32" i="8"/>
  <c r="CD34" i="2" s="1"/>
  <c r="CK34" i="2" s="1"/>
  <c r="AK32" i="8"/>
  <c r="AL32" i="8"/>
  <c r="AM32" i="8"/>
  <c r="AP32" i="8"/>
  <c r="AQ32" i="8"/>
  <c r="DD34" i="2" s="1"/>
  <c r="AT32" i="8"/>
  <c r="AU32" i="8"/>
  <c r="DN34" i="2" s="1"/>
  <c r="B33" i="8"/>
  <c r="C33" i="8"/>
  <c r="D33" i="8"/>
  <c r="E33" i="8"/>
  <c r="F33" i="8"/>
  <c r="G33" i="8"/>
  <c r="J33" i="8"/>
  <c r="K33" i="8"/>
  <c r="N33" i="8"/>
  <c r="O33" i="8"/>
  <c r="R33" i="8"/>
  <c r="S33" i="8"/>
  <c r="V33" i="8"/>
  <c r="W33" i="8"/>
  <c r="Z33" i="8"/>
  <c r="AA33" i="8"/>
  <c r="AD33" i="8"/>
  <c r="AE33" i="8"/>
  <c r="BT35" i="2" s="1"/>
  <c r="AH33" i="8"/>
  <c r="AI33" i="8"/>
  <c r="AL33" i="8"/>
  <c r="AM33" i="8"/>
  <c r="CS35" i="2" s="1"/>
  <c r="CV35" i="2" s="1"/>
  <c r="AP33" i="8"/>
  <c r="AQ33" i="8"/>
  <c r="DD35" i="2" s="1"/>
  <c r="AT33" i="8"/>
  <c r="AU33" i="8"/>
  <c r="B34" i="8"/>
  <c r="F34" i="8" s="1"/>
  <c r="C34" i="8"/>
  <c r="G34" i="8" s="1"/>
  <c r="D34" i="8"/>
  <c r="E34" i="8"/>
  <c r="J34" i="8"/>
  <c r="K34" i="8"/>
  <c r="AA36" i="2" s="1"/>
  <c r="AD36" i="2" s="1"/>
  <c r="N34" i="8"/>
  <c r="O34" i="8"/>
  <c r="R34" i="8"/>
  <c r="S34" i="8"/>
  <c r="V34" i="8"/>
  <c r="W34" i="8"/>
  <c r="Z34" i="8"/>
  <c r="AA34" i="8"/>
  <c r="AD34" i="8"/>
  <c r="AE34" i="8"/>
  <c r="AH34" i="8"/>
  <c r="AI34" i="8"/>
  <c r="CD36" i="2" s="1"/>
  <c r="CK36" i="2" s="1"/>
  <c r="AL34" i="8"/>
  <c r="AM34" i="8"/>
  <c r="CS36" i="2" s="1"/>
  <c r="CV36" i="2" s="1"/>
  <c r="AP34" i="8"/>
  <c r="AQ34" i="8"/>
  <c r="DD36" i="2" s="1"/>
  <c r="AT34" i="8"/>
  <c r="AU34" i="8"/>
  <c r="DN36" i="2" s="1"/>
  <c r="B35" i="8"/>
  <c r="C35" i="8"/>
  <c r="D35" i="8"/>
  <c r="E35" i="8"/>
  <c r="I35" i="8" s="1"/>
  <c r="F35" i="8"/>
  <c r="G35" i="8"/>
  <c r="J35" i="8"/>
  <c r="K35" i="8"/>
  <c r="AB37" i="2" s="1"/>
  <c r="N35" i="8"/>
  <c r="O35" i="8"/>
  <c r="R35" i="8"/>
  <c r="S35" i="8"/>
  <c r="V35" i="8"/>
  <c r="W35" i="8"/>
  <c r="Z35" i="8"/>
  <c r="AA35" i="8"/>
  <c r="AD35" i="8"/>
  <c r="AE35" i="8"/>
  <c r="AH35" i="8"/>
  <c r="AI35" i="8"/>
  <c r="CI37" i="2" s="1"/>
  <c r="CL37" i="2" s="1"/>
  <c r="AL35" i="8"/>
  <c r="AM35" i="8"/>
  <c r="CN37" i="2" s="1"/>
  <c r="CU37" i="2" s="1"/>
  <c r="AP35" i="8"/>
  <c r="AQ35" i="8"/>
  <c r="CX37" i="2" s="1"/>
  <c r="DE37" i="2" s="1"/>
  <c r="AT35" i="8"/>
  <c r="AU35" i="8"/>
  <c r="DH37" i="2" s="1"/>
  <c r="DO37" i="2" s="1"/>
  <c r="B19" i="8"/>
  <c r="C19" i="8"/>
  <c r="D19" i="8"/>
  <c r="E19" i="8"/>
  <c r="I19" i="8" s="1"/>
  <c r="M19" i="8" s="1"/>
  <c r="X21" i="2" s="1"/>
  <c r="F19" i="8"/>
  <c r="G19" i="8"/>
  <c r="J19" i="8"/>
  <c r="K19" i="8"/>
  <c r="AB21" i="2" s="1"/>
  <c r="N19" i="8"/>
  <c r="R19" i="8"/>
  <c r="V19" i="8"/>
  <c r="Z19" i="8"/>
  <c r="AD19" i="8"/>
  <c r="AH19" i="8"/>
  <c r="AL19" i="8"/>
  <c r="AP19" i="8"/>
  <c r="AT19" i="8"/>
  <c r="B20" i="8"/>
  <c r="C20" i="8"/>
  <c r="D20" i="8"/>
  <c r="E20" i="8"/>
  <c r="F20" i="8"/>
  <c r="G20" i="8"/>
  <c r="J20" i="8"/>
  <c r="N20" i="8"/>
  <c r="R20" i="8"/>
  <c r="V20" i="8"/>
  <c r="Z20" i="8"/>
  <c r="AD20" i="8"/>
  <c r="AH20" i="8"/>
  <c r="AL20" i="8"/>
  <c r="AP20" i="8"/>
  <c r="AT20" i="8"/>
  <c r="B21" i="8"/>
  <c r="F21" i="8" s="1"/>
  <c r="C21" i="8"/>
  <c r="G21" i="8" s="1"/>
  <c r="D21" i="8"/>
  <c r="H21" i="8" s="1"/>
  <c r="L21" i="8" s="1"/>
  <c r="P21" i="8" s="1"/>
  <c r="E21" i="8"/>
  <c r="I21" i="8" s="1"/>
  <c r="M21" i="8" s="1"/>
  <c r="Q21" i="8" s="1"/>
  <c r="J21" i="8"/>
  <c r="K21" i="8"/>
  <c r="V23" i="2" s="1"/>
  <c r="AC23" i="2" s="1"/>
  <c r="N21" i="8"/>
  <c r="R21" i="8"/>
  <c r="V21" i="8"/>
  <c r="Z21" i="8"/>
  <c r="AD21" i="8"/>
  <c r="AH21" i="8"/>
  <c r="AL21" i="8"/>
  <c r="AP21" i="8"/>
  <c r="AT21" i="8"/>
  <c r="B22" i="8"/>
  <c r="C22" i="8"/>
  <c r="G22" i="8" s="1"/>
  <c r="D22" i="8"/>
  <c r="H22" i="8" s="1"/>
  <c r="L22" i="8" s="1"/>
  <c r="P22" i="8" s="1"/>
  <c r="E22" i="8"/>
  <c r="I22" i="8" s="1"/>
  <c r="M22" i="8" s="1"/>
  <c r="Q22" i="8" s="1"/>
  <c r="F22" i="8"/>
  <c r="J22" i="8"/>
  <c r="K22" i="8"/>
  <c r="V24" i="2" s="1"/>
  <c r="AC24" i="2" s="1"/>
  <c r="N22" i="8"/>
  <c r="R22" i="8"/>
  <c r="V22" i="8"/>
  <c r="Z22" i="8"/>
  <c r="AD22" i="8"/>
  <c r="AH22" i="8"/>
  <c r="AL22" i="8"/>
  <c r="AP22" i="8"/>
  <c r="AT22" i="8"/>
  <c r="B23" i="8"/>
  <c r="F23" i="8" s="1"/>
  <c r="C23" i="8"/>
  <c r="G23" i="8" s="1"/>
  <c r="D23" i="8"/>
  <c r="H23" i="8" s="1"/>
  <c r="L23" i="8" s="1"/>
  <c r="P23" i="8" s="1"/>
  <c r="E23" i="8"/>
  <c r="B24" i="8"/>
  <c r="F24" i="8" s="1"/>
  <c r="C24" i="8"/>
  <c r="D24" i="8"/>
  <c r="E24" i="8"/>
  <c r="I24" i="8" s="1"/>
  <c r="M24" i="8" s="1"/>
  <c r="Z26" i="2" s="1"/>
  <c r="J24" i="8"/>
  <c r="K24" i="8"/>
  <c r="AB26" i="2" s="1"/>
  <c r="N24" i="8"/>
  <c r="O24" i="8"/>
  <c r="R24" i="8"/>
  <c r="S24" i="8"/>
  <c r="V24" i="8"/>
  <c r="W24" i="8"/>
  <c r="Z24" i="8"/>
  <c r="AA24" i="8"/>
  <c r="AD24" i="8"/>
  <c r="AE24" i="8"/>
  <c r="BY26" i="2" s="1"/>
  <c r="CB26" i="2" s="1"/>
  <c r="AH24" i="8"/>
  <c r="AI24" i="8"/>
  <c r="CJ26" i="2" s="1"/>
  <c r="AL24" i="8"/>
  <c r="AM24" i="8"/>
  <c r="CT26" i="2" s="1"/>
  <c r="AP24" i="8"/>
  <c r="AQ24" i="8"/>
  <c r="CX26" i="2" s="1"/>
  <c r="DE26" i="2" s="1"/>
  <c r="AT24" i="8"/>
  <c r="AU24" i="8"/>
  <c r="DM26" i="2" s="1"/>
  <c r="DP26" i="2" s="1"/>
  <c r="B8" i="8"/>
  <c r="F8" i="8" s="1"/>
  <c r="J8" i="8" s="1"/>
  <c r="N8" i="8" s="1"/>
  <c r="R8" i="8" s="1"/>
  <c r="V8" i="8" s="1"/>
  <c r="Z8" i="8" s="1"/>
  <c r="AD8" i="8" s="1"/>
  <c r="AH8" i="8" s="1"/>
  <c r="AL8" i="8" s="1"/>
  <c r="AP8" i="8" s="1"/>
  <c r="AT8" i="8" s="1"/>
  <c r="C8" i="8"/>
  <c r="G8" i="8" s="1"/>
  <c r="K8" i="8" s="1"/>
  <c r="O8" i="8" s="1"/>
  <c r="D8" i="8"/>
  <c r="H8" i="8" s="1"/>
  <c r="L8" i="8" s="1"/>
  <c r="P8" i="8" s="1"/>
  <c r="E8" i="8"/>
  <c r="I8" i="8" s="1"/>
  <c r="M8" i="8" s="1"/>
  <c r="Q8" i="8" s="1"/>
  <c r="B9" i="8"/>
  <c r="F9" i="8" s="1"/>
  <c r="C9" i="8"/>
  <c r="G9" i="8" s="1"/>
  <c r="K9" i="8" s="1"/>
  <c r="O9" i="8" s="1"/>
  <c r="D9" i="8"/>
  <c r="H9" i="8" s="1"/>
  <c r="L9" i="8" s="1"/>
  <c r="P9" i="8" s="1"/>
  <c r="E9" i="8"/>
  <c r="I9" i="8" s="1"/>
  <c r="M9" i="8" s="1"/>
  <c r="Q9" i="8" s="1"/>
  <c r="J9" i="8"/>
  <c r="N9" i="8" s="1"/>
  <c r="R9" i="8" s="1"/>
  <c r="V9" i="8" s="1"/>
  <c r="Z9" i="8" s="1"/>
  <c r="AD9" i="8" s="1"/>
  <c r="AH9" i="8" s="1"/>
  <c r="AL9" i="8" s="1"/>
  <c r="AP9" i="8" s="1"/>
  <c r="AT9" i="8" s="1"/>
  <c r="B10" i="8"/>
  <c r="F10" i="8" s="1"/>
  <c r="C10" i="8"/>
  <c r="G10" i="8" s="1"/>
  <c r="K10" i="8" s="1"/>
  <c r="D10" i="8"/>
  <c r="E10" i="8"/>
  <c r="B11" i="8"/>
  <c r="F11" i="8" s="1"/>
  <c r="J11" i="8" s="1"/>
  <c r="N11" i="8" s="1"/>
  <c r="R11" i="8" s="1"/>
  <c r="V11" i="8" s="1"/>
  <c r="Z11" i="8" s="1"/>
  <c r="AD11" i="8" s="1"/>
  <c r="AH11" i="8" s="1"/>
  <c r="AL11" i="8" s="1"/>
  <c r="AP11" i="8" s="1"/>
  <c r="AT11" i="8" s="1"/>
  <c r="C11" i="8"/>
  <c r="G11" i="8" s="1"/>
  <c r="K11" i="8" s="1"/>
  <c r="O11" i="8" s="1"/>
  <c r="D11" i="8"/>
  <c r="H11" i="8" s="1"/>
  <c r="E11" i="8"/>
  <c r="I11" i="8" s="1"/>
  <c r="M11" i="8" s="1"/>
  <c r="Q11" i="8" s="1"/>
  <c r="L11" i="8"/>
  <c r="P11" i="8"/>
  <c r="B12" i="8"/>
  <c r="F12" i="8" s="1"/>
  <c r="C12" i="8"/>
  <c r="G12" i="8" s="1"/>
  <c r="D12" i="8"/>
  <c r="H12" i="8" s="1"/>
  <c r="L12" i="8" s="1"/>
  <c r="P12" i="8" s="1"/>
  <c r="E12" i="8"/>
  <c r="I12" i="8" s="1"/>
  <c r="M12" i="8" s="1"/>
  <c r="Q12" i="8" s="1"/>
  <c r="J12" i="8"/>
  <c r="N12" i="8" s="1"/>
  <c r="R12" i="8" s="1"/>
  <c r="V12" i="8" s="1"/>
  <c r="Z12" i="8" s="1"/>
  <c r="AD12" i="8" s="1"/>
  <c r="AH12" i="8" s="1"/>
  <c r="AL12" i="8" s="1"/>
  <c r="AP12" i="8" s="1"/>
  <c r="AT12" i="8" s="1"/>
  <c r="K12" i="8"/>
  <c r="O12" i="8" s="1"/>
  <c r="B13" i="8"/>
  <c r="F13" i="8" s="1"/>
  <c r="C13" i="8"/>
  <c r="G13" i="8" s="1"/>
  <c r="D13" i="8"/>
  <c r="H13" i="8" s="1"/>
  <c r="L13" i="8" s="1"/>
  <c r="P13" i="8" s="1"/>
  <c r="E13" i="8"/>
  <c r="I13" i="8" s="1"/>
  <c r="M13" i="8" s="1"/>
  <c r="Q13" i="8" s="1"/>
  <c r="J13" i="8"/>
  <c r="N13" i="8" s="1"/>
  <c r="R13" i="8" s="1"/>
  <c r="V13" i="8" s="1"/>
  <c r="Z13" i="8" s="1"/>
  <c r="AD13" i="8" s="1"/>
  <c r="AH13" i="8" s="1"/>
  <c r="AL13" i="8" s="1"/>
  <c r="AP13" i="8" s="1"/>
  <c r="AT13" i="8" s="1"/>
  <c r="K13" i="8"/>
  <c r="O13" i="8"/>
  <c r="S13" i="8" s="1"/>
  <c r="W13" i="8" s="1"/>
  <c r="AA13" i="8" s="1"/>
  <c r="AE13" i="8" s="1"/>
  <c r="H53" i="44"/>
  <c r="J50" i="67" s="1"/>
  <c r="E53" i="44"/>
  <c r="F53" i="44"/>
  <c r="D54" i="44"/>
  <c r="H56" i="44"/>
  <c r="J53" i="67" s="1"/>
  <c r="C57" i="44"/>
  <c r="C52" i="44"/>
  <c r="B52" i="44"/>
  <c r="I52" i="44" s="1"/>
  <c r="A83" i="43"/>
  <c r="A7" i="43"/>
  <c r="A8" i="43"/>
  <c r="A9" i="43"/>
  <c r="A10" i="43"/>
  <c r="A11" i="43"/>
  <c r="A12" i="43"/>
  <c r="A17" i="43"/>
  <c r="A18" i="43"/>
  <c r="A19" i="43"/>
  <c r="A20" i="43"/>
  <c r="A21" i="43"/>
  <c r="A22" i="43"/>
  <c r="A23" i="43"/>
  <c r="A24" i="43"/>
  <c r="A28" i="43"/>
  <c r="A29" i="43"/>
  <c r="A30" i="43"/>
  <c r="A31" i="43"/>
  <c r="A32" i="43"/>
  <c r="A33" i="43"/>
  <c r="A34" i="43"/>
  <c r="A35" i="43"/>
  <c r="A39" i="43"/>
  <c r="A40" i="43"/>
  <c r="A41" i="43"/>
  <c r="A42" i="43"/>
  <c r="A43" i="43"/>
  <c r="A44" i="43"/>
  <c r="A45" i="43"/>
  <c r="A46" i="43"/>
  <c r="E51" i="8"/>
  <c r="D51" i="8"/>
  <c r="C51" i="8"/>
  <c r="B51" i="8"/>
  <c r="BT15" i="2" l="1"/>
  <c r="AI13" i="8"/>
  <c r="AM13" i="8" s="1"/>
  <c r="AQ13" i="8" s="1"/>
  <c r="AU13" i="8" s="1"/>
  <c r="P45" i="2"/>
  <c r="L43" i="2"/>
  <c r="S43" i="2" s="1"/>
  <c r="P44" i="2"/>
  <c r="G57" i="2"/>
  <c r="J57" i="2" s="1"/>
  <c r="G55" i="2"/>
  <c r="J55" i="2" s="1"/>
  <c r="N47" i="2"/>
  <c r="D47" i="2"/>
  <c r="B48" i="2"/>
  <c r="I48" i="2" s="1"/>
  <c r="C45" i="2"/>
  <c r="O44" i="2"/>
  <c r="C44" i="2"/>
  <c r="E43" i="2"/>
  <c r="C46" i="2"/>
  <c r="H44" i="2"/>
  <c r="F35" i="2"/>
  <c r="M47" i="2"/>
  <c r="E47" i="2"/>
  <c r="B47" i="2"/>
  <c r="I47" i="2" s="1"/>
  <c r="G53" i="8"/>
  <c r="R55" i="2" s="1"/>
  <c r="F34" i="2"/>
  <c r="F57" i="2"/>
  <c r="P56" i="2"/>
  <c r="D56" i="2"/>
  <c r="N55" i="2"/>
  <c r="F55" i="2"/>
  <c r="N54" i="2"/>
  <c r="H44" i="8"/>
  <c r="M46" i="2" s="1"/>
  <c r="E26" i="2"/>
  <c r="C37" i="2"/>
  <c r="C54" i="2"/>
  <c r="H43" i="8"/>
  <c r="L43" i="8" s="1"/>
  <c r="P43" i="8" s="1"/>
  <c r="AG45" i="2" s="1"/>
  <c r="L56" i="2"/>
  <c r="S56" i="2" s="1"/>
  <c r="B56" i="2"/>
  <c r="I56" i="2" s="1"/>
  <c r="B54" i="2"/>
  <c r="I54" i="2" s="1"/>
  <c r="C25" i="2"/>
  <c r="G34" i="2"/>
  <c r="J34" i="2" s="1"/>
  <c r="AD84" i="44"/>
  <c r="AE84" i="44" s="1"/>
  <c r="D81" i="67" s="1"/>
  <c r="H81" i="67"/>
  <c r="B32" i="2"/>
  <c r="I32" i="2" s="1"/>
  <c r="N59" i="2"/>
  <c r="D59" i="2"/>
  <c r="N58" i="2"/>
  <c r="I55" i="8"/>
  <c r="N57" i="2" s="1"/>
  <c r="G26" i="2"/>
  <c r="J26" i="2" s="1"/>
  <c r="F36" i="2"/>
  <c r="G46" i="2"/>
  <c r="J46" i="2" s="1"/>
  <c r="G45" i="2"/>
  <c r="J45" i="2" s="1"/>
  <c r="G43" i="2"/>
  <c r="J43" i="2" s="1"/>
  <c r="Q59" i="2"/>
  <c r="T59" i="2" s="1"/>
  <c r="G59" i="2"/>
  <c r="J59" i="2" s="1"/>
  <c r="R58" i="2"/>
  <c r="B58" i="2"/>
  <c r="I58" i="2" s="1"/>
  <c r="B25" i="2"/>
  <c r="I25" i="2" s="1"/>
  <c r="H23" i="2"/>
  <c r="D21" i="2"/>
  <c r="N33" i="2"/>
  <c r="M32" i="2"/>
  <c r="C32" i="2"/>
  <c r="G55" i="8"/>
  <c r="Q57" i="2" s="1"/>
  <c r="T57" i="2" s="1"/>
  <c r="O33" i="2"/>
  <c r="C33" i="2"/>
  <c r="G24" i="8"/>
  <c r="L26" i="2" s="1"/>
  <c r="S26" i="2" s="1"/>
  <c r="C21" i="2"/>
  <c r="L24" i="2"/>
  <c r="S24" i="2" s="1"/>
  <c r="B24" i="2"/>
  <c r="I24" i="2" s="1"/>
  <c r="D22" i="2"/>
  <c r="I34" i="8"/>
  <c r="M34" i="8" s="1"/>
  <c r="X36" i="2" s="1"/>
  <c r="I32" i="8"/>
  <c r="P34" i="2" s="1"/>
  <c r="L33" i="2"/>
  <c r="S33" i="2" s="1"/>
  <c r="L23" i="2"/>
  <c r="S23" i="2" s="1"/>
  <c r="I51" i="8"/>
  <c r="I50" i="8" s="1"/>
  <c r="E50" i="8"/>
  <c r="G53" i="2"/>
  <c r="J53" i="2" s="1"/>
  <c r="C50" i="8"/>
  <c r="E53" i="2"/>
  <c r="D50" i="8"/>
  <c r="R48" i="2"/>
  <c r="R45" i="2"/>
  <c r="G37" i="2"/>
  <c r="J37" i="2" s="1"/>
  <c r="H35" i="2"/>
  <c r="F51" i="8"/>
  <c r="B50" i="8"/>
  <c r="I10" i="8"/>
  <c r="H10" i="8"/>
  <c r="O10" i="8"/>
  <c r="S10" i="8" s="1"/>
  <c r="J10" i="8"/>
  <c r="CS37" i="2"/>
  <c r="CV37" i="2" s="1"/>
  <c r="CW37" i="2" s="1"/>
  <c r="CF58" i="2"/>
  <c r="Z55" i="2"/>
  <c r="AP57" i="44"/>
  <c r="AW57" i="44" s="1"/>
  <c r="AP55" i="44"/>
  <c r="AW55" i="44" s="1"/>
  <c r="AB36" i="2"/>
  <c r="F33" i="2"/>
  <c r="P54" i="2"/>
  <c r="AU56" i="44"/>
  <c r="AQ55" i="44"/>
  <c r="H26" i="2"/>
  <c r="DN26" i="2"/>
  <c r="P26" i="2"/>
  <c r="DM37" i="2"/>
  <c r="DP37" i="2" s="1"/>
  <c r="DQ37" i="2" s="1"/>
  <c r="V34" i="2"/>
  <c r="AC34" i="2" s="1"/>
  <c r="AE34" i="2" s="1"/>
  <c r="DH48" i="2"/>
  <c r="DO48" i="2" s="1"/>
  <c r="CT47" i="2"/>
  <c r="F53" i="2"/>
  <c r="CZ58" i="2"/>
  <c r="D57" i="2"/>
  <c r="N56" i="2"/>
  <c r="CH54" i="2"/>
  <c r="DC26" i="2"/>
  <c r="DF26" i="2" s="1"/>
  <c r="DG26" i="2" s="1"/>
  <c r="CT48" i="2"/>
  <c r="CJ59" i="2"/>
  <c r="DD56" i="2"/>
  <c r="AV58" i="44"/>
  <c r="AS57" i="44"/>
  <c r="CI26" i="2"/>
  <c r="CL26" i="2" s="1"/>
  <c r="O25" i="2"/>
  <c r="BY35" i="2"/>
  <c r="CB35" i="2" s="1"/>
  <c r="CX46" i="2"/>
  <c r="DE46" i="2" s="1"/>
  <c r="X59" i="2"/>
  <c r="CJ56" i="2"/>
  <c r="DC55" i="2"/>
  <c r="DF55" i="2" s="1"/>
  <c r="DG55" i="2" s="1"/>
  <c r="P55" i="2"/>
  <c r="AA26" i="2"/>
  <c r="AD26" i="2" s="1"/>
  <c r="B37" i="2"/>
  <c r="I37" i="2" s="1"/>
  <c r="DC34" i="2"/>
  <c r="DF34" i="2" s="1"/>
  <c r="E32" i="2"/>
  <c r="R43" i="2"/>
  <c r="DM58" i="2"/>
  <c r="DP58" i="2" s="1"/>
  <c r="DQ58" i="2" s="1"/>
  <c r="X56" i="2"/>
  <c r="CN55" i="2"/>
  <c r="CU55" i="2" s="1"/>
  <c r="DH54" i="2"/>
  <c r="DO54" i="2" s="1"/>
  <c r="CB47" i="2"/>
  <c r="AL54" i="44"/>
  <c r="M51" i="67" s="1"/>
  <c r="AK54" i="44"/>
  <c r="AN54" i="44" s="1"/>
  <c r="AF54" i="44"/>
  <c r="AM54" i="44" s="1"/>
  <c r="AP15" i="2"/>
  <c r="AW15" i="2" s="1"/>
  <c r="BO37" i="2"/>
  <c r="BR37" i="2" s="1"/>
  <c r="BP37" i="2"/>
  <c r="BJ37" i="2"/>
  <c r="BQ37" i="2" s="1"/>
  <c r="BE36" i="2"/>
  <c r="BF36" i="2"/>
  <c r="AZ36" i="2"/>
  <c r="BG36" i="2" s="1"/>
  <c r="AV34" i="2"/>
  <c r="AP34" i="2"/>
  <c r="AW34" i="2" s="1"/>
  <c r="AU34" i="2"/>
  <c r="AX34" i="2" s="1"/>
  <c r="BJ32" i="2"/>
  <c r="BQ32" i="2" s="1"/>
  <c r="BP32" i="2"/>
  <c r="BO32" i="2"/>
  <c r="BR32" i="2" s="1"/>
  <c r="T41" i="8"/>
  <c r="AI43" i="2"/>
  <c r="AG43" i="2"/>
  <c r="BA58" i="2"/>
  <c r="BC58" i="2"/>
  <c r="BM57" i="2"/>
  <c r="BK57" i="2"/>
  <c r="AS57" i="2"/>
  <c r="AQ57" i="2"/>
  <c r="BW56" i="2"/>
  <c r="BU56" i="2"/>
  <c r="AG56" i="2"/>
  <c r="AI56" i="2"/>
  <c r="BK55" i="2"/>
  <c r="BM55" i="2"/>
  <c r="AI55" i="2"/>
  <c r="AG55" i="2"/>
  <c r="BW54" i="2"/>
  <c r="BU54" i="2"/>
  <c r="BA54" i="2"/>
  <c r="BC54" i="2"/>
  <c r="AQ54" i="2"/>
  <c r="AS54" i="2"/>
  <c r="M48" i="2"/>
  <c r="AJ52" i="44"/>
  <c r="AH52" i="44"/>
  <c r="AI58" i="44"/>
  <c r="AG58" i="44"/>
  <c r="AK57" i="44"/>
  <c r="AN57" i="44" s="1"/>
  <c r="AL57" i="44"/>
  <c r="M54" i="67" s="1"/>
  <c r="AF57" i="44"/>
  <c r="AM57" i="44" s="1"/>
  <c r="AH54" i="44"/>
  <c r="AJ54" i="44"/>
  <c r="AG53" i="44"/>
  <c r="AI53" i="44"/>
  <c r="AZ15" i="2"/>
  <c r="BG15" i="2" s="1"/>
  <c r="AK15" i="2"/>
  <c r="AL15" i="2"/>
  <c r="AF15" i="2"/>
  <c r="AM15" i="2" s="1"/>
  <c r="U11" i="8"/>
  <c r="AJ13" i="2"/>
  <c r="AH13" i="2"/>
  <c r="BT37" i="2"/>
  <c r="CA37" i="2" s="1"/>
  <c r="BF37" i="2"/>
  <c r="AZ37" i="2"/>
  <c r="BG37" i="2" s="1"/>
  <c r="BE37" i="2"/>
  <c r="AK37" i="2"/>
  <c r="AN37" i="2" s="1"/>
  <c r="AL37" i="2"/>
  <c r="AF37" i="2"/>
  <c r="AM37" i="2" s="1"/>
  <c r="BO36" i="2"/>
  <c r="BR36" i="2" s="1"/>
  <c r="BP36" i="2"/>
  <c r="BJ36" i="2"/>
  <c r="BQ36" i="2" s="1"/>
  <c r="AU36" i="2"/>
  <c r="AX36" i="2" s="1"/>
  <c r="AV36" i="2"/>
  <c r="AP36" i="2"/>
  <c r="AW36" i="2" s="1"/>
  <c r="BX34" i="2"/>
  <c r="BV34" i="2"/>
  <c r="BO34" i="2"/>
  <c r="BR34" i="2" s="1"/>
  <c r="BP34" i="2"/>
  <c r="BJ34" i="2"/>
  <c r="BQ34" i="2" s="1"/>
  <c r="AJ34" i="2"/>
  <c r="AH34" i="2"/>
  <c r="BT32" i="2"/>
  <c r="CA32" i="2" s="1"/>
  <c r="AZ32" i="2"/>
  <c r="BG32" i="2" s="1"/>
  <c r="BF32" i="2"/>
  <c r="BE32" i="2"/>
  <c r="AK32" i="2"/>
  <c r="AN32" i="2" s="1"/>
  <c r="AF32" i="2"/>
  <c r="AM32" i="2" s="1"/>
  <c r="AL32" i="2"/>
  <c r="AT45" i="2"/>
  <c r="AR45" i="2"/>
  <c r="AK45" i="2"/>
  <c r="AN45" i="2" s="1"/>
  <c r="AL45" i="2"/>
  <c r="AF45" i="2"/>
  <c r="AM45" i="2" s="1"/>
  <c r="AU44" i="2"/>
  <c r="AX44" i="2" s="1"/>
  <c r="AP44" i="2"/>
  <c r="AW44" i="2" s="1"/>
  <c r="AV44" i="2"/>
  <c r="DH26" i="2"/>
  <c r="DO26" i="2" s="1"/>
  <c r="DQ26" i="2" s="1"/>
  <c r="CS26" i="2"/>
  <c r="CV26" i="2" s="1"/>
  <c r="V26" i="2"/>
  <c r="AC26" i="2" s="1"/>
  <c r="D26" i="2"/>
  <c r="H24" i="2"/>
  <c r="BY37" i="2"/>
  <c r="CB37" i="2" s="1"/>
  <c r="H37" i="2"/>
  <c r="DC36" i="2"/>
  <c r="DF36" i="2" s="1"/>
  <c r="CI36" i="2"/>
  <c r="CL36" i="2" s="1"/>
  <c r="CM36" i="2" s="1"/>
  <c r="D36" i="2"/>
  <c r="G35" i="2"/>
  <c r="J35" i="2" s="1"/>
  <c r="AB34" i="2"/>
  <c r="DH33" i="2"/>
  <c r="DO33" i="2" s="1"/>
  <c r="DM32" i="2"/>
  <c r="DP32" i="2" s="1"/>
  <c r="DQ32" i="2" s="1"/>
  <c r="BZ48" i="2"/>
  <c r="Q48" i="2"/>
  <c r="T48" i="2" s="1"/>
  <c r="E48" i="2"/>
  <c r="DC47" i="2"/>
  <c r="DF47" i="2" s="1"/>
  <c r="Q46" i="2"/>
  <c r="T46" i="2" s="1"/>
  <c r="CN45" i="2"/>
  <c r="CU45" i="2" s="1"/>
  <c r="CW45" i="2" s="1"/>
  <c r="AB44" i="2"/>
  <c r="M44" i="2"/>
  <c r="CJ43" i="2"/>
  <c r="H43" i="2"/>
  <c r="DB59" i="2"/>
  <c r="CD59" i="2"/>
  <c r="CK59" i="2" s="1"/>
  <c r="CM59" i="2" s="1"/>
  <c r="F59" i="2"/>
  <c r="CR58" i="2"/>
  <c r="Q58" i="2"/>
  <c r="T58" i="2" s="1"/>
  <c r="CZ57" i="2"/>
  <c r="DN56" i="2"/>
  <c r="CT56" i="2"/>
  <c r="BX56" i="2"/>
  <c r="R56" i="2"/>
  <c r="F56" i="2"/>
  <c r="DJ55" i="2"/>
  <c r="CS55" i="2"/>
  <c r="CV55" i="2" s="1"/>
  <c r="CH55" i="2"/>
  <c r="V55" i="2"/>
  <c r="AC55" i="2" s="1"/>
  <c r="D55" i="2"/>
  <c r="CS54" i="2"/>
  <c r="CV54" i="2" s="1"/>
  <c r="CW54" i="2" s="1"/>
  <c r="B56" i="44"/>
  <c r="I56" i="44" s="1"/>
  <c r="AI55" i="44"/>
  <c r="AG55" i="44"/>
  <c r="AP54" i="44"/>
  <c r="AW54" i="44" s="1"/>
  <c r="BJ15" i="2"/>
  <c r="BQ15" i="2" s="1"/>
  <c r="U12" i="8"/>
  <c r="AJ14" i="2"/>
  <c r="AH14" i="2"/>
  <c r="T11" i="8"/>
  <c r="AI13" i="2"/>
  <c r="AG13" i="2"/>
  <c r="S11" i="8"/>
  <c r="AF13" i="2"/>
  <c r="AM13" i="2" s="1"/>
  <c r="AL13" i="2"/>
  <c r="AK13" i="2"/>
  <c r="AN13" i="2" s="1"/>
  <c r="AV37" i="2"/>
  <c r="AP37" i="2"/>
  <c r="AW37" i="2" s="1"/>
  <c r="AU37" i="2"/>
  <c r="AX37" i="2" s="1"/>
  <c r="BB34" i="2"/>
  <c r="BD34" i="2"/>
  <c r="T46" i="8"/>
  <c r="AG48" i="2"/>
  <c r="AI48" i="2"/>
  <c r="BK59" i="2"/>
  <c r="BM59" i="2"/>
  <c r="AS59" i="2"/>
  <c r="AQ59" i="2"/>
  <c r="BK58" i="2"/>
  <c r="BM58" i="2"/>
  <c r="AI58" i="2"/>
  <c r="AG58" i="2"/>
  <c r="BU57" i="2"/>
  <c r="BW57" i="2"/>
  <c r="BC56" i="2"/>
  <c r="BA56" i="2"/>
  <c r="BA55" i="2"/>
  <c r="BC55" i="2"/>
  <c r="BK54" i="2"/>
  <c r="BM54" i="2"/>
  <c r="AG54" i="2"/>
  <c r="AI54" i="2"/>
  <c r="E46" i="2"/>
  <c r="E45" i="2"/>
  <c r="E44" i="2"/>
  <c r="AL58" i="44"/>
  <c r="M55" i="67" s="1"/>
  <c r="AK58" i="44"/>
  <c r="AN58" i="44" s="1"/>
  <c r="AF58" i="44"/>
  <c r="AM58" i="44" s="1"/>
  <c r="AJ56" i="44"/>
  <c r="AH56" i="44"/>
  <c r="AJ55" i="44"/>
  <c r="AH55" i="44"/>
  <c r="AI54" i="44"/>
  <c r="AG54" i="44"/>
  <c r="AV53" i="44"/>
  <c r="AK53" i="44"/>
  <c r="AN53" i="44" s="1"/>
  <c r="AL53" i="44"/>
  <c r="M50" i="67" s="1"/>
  <c r="AF53" i="44"/>
  <c r="AM53" i="44" s="1"/>
  <c r="BZ26" i="2"/>
  <c r="BT26" i="2"/>
  <c r="CA26" i="2" s="1"/>
  <c r="CC26" i="2" s="1"/>
  <c r="BE26" i="2"/>
  <c r="AZ26" i="2"/>
  <c r="BG26" i="2" s="1"/>
  <c r="BF26" i="2"/>
  <c r="AK26" i="2"/>
  <c r="AN26" i="2" s="1"/>
  <c r="AF26" i="2"/>
  <c r="AM26" i="2" s="1"/>
  <c r="AL26" i="2"/>
  <c r="U22" i="8"/>
  <c r="AH24" i="2"/>
  <c r="AJ24" i="2"/>
  <c r="T22" i="8"/>
  <c r="AI24" i="2"/>
  <c r="AG24" i="2"/>
  <c r="AZ35" i="2"/>
  <c r="BG35" i="2" s="1"/>
  <c r="BF35" i="2"/>
  <c r="BE35" i="2"/>
  <c r="BH35" i="2" s="1"/>
  <c r="AK35" i="2"/>
  <c r="AN35" i="2" s="1"/>
  <c r="AL35" i="2"/>
  <c r="AF35" i="2"/>
  <c r="AM35" i="2" s="1"/>
  <c r="AR34" i="2"/>
  <c r="AT34" i="2"/>
  <c r="AK34" i="2"/>
  <c r="AN34" i="2" s="1"/>
  <c r="AF34" i="2"/>
  <c r="AM34" i="2" s="1"/>
  <c r="AL34" i="2"/>
  <c r="AZ33" i="2"/>
  <c r="BG33" i="2" s="1"/>
  <c r="BF33" i="2"/>
  <c r="BE33" i="2"/>
  <c r="AF33" i="2"/>
  <c r="AM33" i="2" s="1"/>
  <c r="AL33" i="2"/>
  <c r="AK33" i="2"/>
  <c r="AN33" i="2" s="1"/>
  <c r="BO48" i="2"/>
  <c r="BR48" i="2" s="1"/>
  <c r="BP48" i="2"/>
  <c r="BJ48" i="2"/>
  <c r="BQ48" i="2" s="1"/>
  <c r="AV48" i="2"/>
  <c r="AP48" i="2"/>
  <c r="AW48" i="2" s="1"/>
  <c r="AU48" i="2"/>
  <c r="AX48" i="2" s="1"/>
  <c r="BZ47" i="2"/>
  <c r="BT47" i="2"/>
  <c r="CA47" i="2" s="1"/>
  <c r="BF47" i="2"/>
  <c r="AZ47" i="2"/>
  <c r="BG47" i="2" s="1"/>
  <c r="BE47" i="2"/>
  <c r="BH47" i="2" s="1"/>
  <c r="AL47" i="2"/>
  <c r="AF47" i="2"/>
  <c r="AM47" i="2" s="1"/>
  <c r="AK47" i="2"/>
  <c r="AN47" i="2" s="1"/>
  <c r="BE46" i="2"/>
  <c r="BH46" i="2" s="1"/>
  <c r="AZ46" i="2"/>
  <c r="BG46" i="2" s="1"/>
  <c r="BF46" i="2"/>
  <c r="AK46" i="2"/>
  <c r="AN46" i="2" s="1"/>
  <c r="AL46" i="2"/>
  <c r="AF46" i="2"/>
  <c r="AM46" i="2" s="1"/>
  <c r="BZ45" i="2"/>
  <c r="BT45" i="2"/>
  <c r="CA45" i="2" s="1"/>
  <c r="BD45" i="2"/>
  <c r="BB45" i="2"/>
  <c r="AP45" i="2"/>
  <c r="AW45" i="2" s="1"/>
  <c r="AV45" i="2"/>
  <c r="AU45" i="2"/>
  <c r="AX45" i="2" s="1"/>
  <c r="BE44" i="2"/>
  <c r="BH44" i="2" s="1"/>
  <c r="AZ44" i="2"/>
  <c r="BG44" i="2" s="1"/>
  <c r="BF44" i="2"/>
  <c r="BT43" i="2"/>
  <c r="CA43" i="2" s="1"/>
  <c r="BE43" i="2"/>
  <c r="BF43" i="2"/>
  <c r="AZ43" i="2"/>
  <c r="BG43" i="2" s="1"/>
  <c r="AF43" i="2"/>
  <c r="AM43" i="2" s="1"/>
  <c r="AL43" i="2"/>
  <c r="AK43" i="2"/>
  <c r="AN43" i="2" s="1"/>
  <c r="BX59" i="2"/>
  <c r="BV59" i="2"/>
  <c r="BN59" i="2"/>
  <c r="BL59" i="2"/>
  <c r="BD59" i="2"/>
  <c r="BB59" i="2"/>
  <c r="AT59" i="2"/>
  <c r="AR59" i="2"/>
  <c r="AH59" i="2"/>
  <c r="AJ59" i="2"/>
  <c r="BN58" i="2"/>
  <c r="BL58" i="2"/>
  <c r="BB58" i="2"/>
  <c r="BD58" i="2"/>
  <c r="AT58" i="2"/>
  <c r="AR58" i="2"/>
  <c r="AJ58" i="2"/>
  <c r="AH58" i="2"/>
  <c r="BX57" i="2"/>
  <c r="BV57" i="2"/>
  <c r="BN57" i="2"/>
  <c r="BL57" i="2"/>
  <c r="BD57" i="2"/>
  <c r="BB57" i="2"/>
  <c r="AR57" i="2"/>
  <c r="AT57" i="2"/>
  <c r="AH57" i="2"/>
  <c r="AJ57" i="2"/>
  <c r="BN56" i="2"/>
  <c r="BL56" i="2"/>
  <c r="BB56" i="2"/>
  <c r="BD56" i="2"/>
  <c r="AR56" i="2"/>
  <c r="AT56" i="2"/>
  <c r="AH56" i="2"/>
  <c r="AJ56" i="2"/>
  <c r="BL55" i="2"/>
  <c r="BN55" i="2"/>
  <c r="BD55" i="2"/>
  <c r="BB55" i="2"/>
  <c r="AT55" i="2"/>
  <c r="AR55" i="2"/>
  <c r="AH55" i="2"/>
  <c r="AJ55" i="2"/>
  <c r="BL54" i="2"/>
  <c r="BN54" i="2"/>
  <c r="BB54" i="2"/>
  <c r="BD54" i="2"/>
  <c r="AT54" i="2"/>
  <c r="AR54" i="2"/>
  <c r="AJ54" i="2"/>
  <c r="AH54" i="2"/>
  <c r="DD26" i="2"/>
  <c r="CN26" i="2"/>
  <c r="CU26" i="2" s="1"/>
  <c r="B26" i="2"/>
  <c r="I26" i="2" s="1"/>
  <c r="DN37" i="2"/>
  <c r="CT37" i="2"/>
  <c r="CX36" i="2"/>
  <c r="DE36" i="2" s="1"/>
  <c r="B35" i="2"/>
  <c r="I35" i="2" s="1"/>
  <c r="X34" i="2"/>
  <c r="H32" i="2"/>
  <c r="CX48" i="2"/>
  <c r="DE48" i="2" s="1"/>
  <c r="CJ48" i="2"/>
  <c r="BY48" i="2"/>
  <c r="CB48" i="2" s="1"/>
  <c r="CC48" i="2" s="1"/>
  <c r="O48" i="2"/>
  <c r="C48" i="2"/>
  <c r="CX47" i="2"/>
  <c r="DE47" i="2" s="1"/>
  <c r="DC46" i="2"/>
  <c r="DF46" i="2" s="1"/>
  <c r="V44" i="2"/>
  <c r="AC44" i="2" s="1"/>
  <c r="AE44" i="2" s="1"/>
  <c r="B43" i="2"/>
  <c r="I43" i="2" s="1"/>
  <c r="CP59" i="2"/>
  <c r="Y59" i="2"/>
  <c r="CN58" i="2"/>
  <c r="CU58" i="2" s="1"/>
  <c r="CW58" i="2" s="1"/>
  <c r="P58" i="2"/>
  <c r="W57" i="2"/>
  <c r="H57" i="2"/>
  <c r="DJ56" i="2"/>
  <c r="CP56" i="2"/>
  <c r="AA56" i="2"/>
  <c r="AD56" i="2" s="1"/>
  <c r="Q56" i="2"/>
  <c r="T56" i="2" s="1"/>
  <c r="DD55" i="2"/>
  <c r="CP55" i="2"/>
  <c r="CD55" i="2"/>
  <c r="CK55" i="2" s="1"/>
  <c r="AA55" i="2"/>
  <c r="AD55" i="2" s="1"/>
  <c r="DN54" i="2"/>
  <c r="V54" i="2"/>
  <c r="AC54" i="2" s="1"/>
  <c r="C53" i="44"/>
  <c r="E57" i="44"/>
  <c r="AF52" i="44"/>
  <c r="AM52" i="44" s="1"/>
  <c r="AK52" i="44"/>
  <c r="AN52" i="44" s="1"/>
  <c r="AL52" i="44"/>
  <c r="M49" i="67" s="1"/>
  <c r="AH57" i="44"/>
  <c r="AJ57" i="44"/>
  <c r="AG56" i="44"/>
  <c r="AI56" i="44"/>
  <c r="U13" i="8"/>
  <c r="AV15" i="2" s="1"/>
  <c r="AH15" i="2"/>
  <c r="AJ15" i="2"/>
  <c r="S12" i="8"/>
  <c r="AK14" i="2"/>
  <c r="AN14" i="2" s="1"/>
  <c r="AF14" i="2"/>
  <c r="AM14" i="2" s="1"/>
  <c r="AL14" i="2"/>
  <c r="BT36" i="2"/>
  <c r="CA36" i="2" s="1"/>
  <c r="AF36" i="2"/>
  <c r="AM36" i="2" s="1"/>
  <c r="AL36" i="2"/>
  <c r="AK36" i="2"/>
  <c r="AN36" i="2" s="1"/>
  <c r="AP32" i="2"/>
  <c r="AW32" i="2" s="1"/>
  <c r="AV32" i="2"/>
  <c r="AU32" i="2"/>
  <c r="AX32" i="2" s="1"/>
  <c r="AZ45" i="2"/>
  <c r="BG45" i="2" s="1"/>
  <c r="BF45" i="2"/>
  <c r="BE45" i="2"/>
  <c r="BH45" i="2" s="1"/>
  <c r="AG44" i="2"/>
  <c r="AI44" i="2"/>
  <c r="BW59" i="2"/>
  <c r="BU59" i="2"/>
  <c r="BA59" i="2"/>
  <c r="BC59" i="2"/>
  <c r="AI59" i="2"/>
  <c r="AG59" i="2"/>
  <c r="BW58" i="2"/>
  <c r="BU58" i="2"/>
  <c r="AQ58" i="2"/>
  <c r="AS58" i="2"/>
  <c r="BC57" i="2"/>
  <c r="BA57" i="2"/>
  <c r="AI57" i="2"/>
  <c r="AG57" i="2"/>
  <c r="BM56" i="2"/>
  <c r="BK56" i="2"/>
  <c r="AS56" i="2"/>
  <c r="AQ56" i="2"/>
  <c r="BW55" i="2"/>
  <c r="BU55" i="2"/>
  <c r="AS55" i="2"/>
  <c r="AQ55" i="2"/>
  <c r="AG52" i="44"/>
  <c r="AI52" i="44"/>
  <c r="AH58" i="44"/>
  <c r="AJ58" i="44"/>
  <c r="AG57" i="44"/>
  <c r="AI57" i="44"/>
  <c r="AF56" i="44"/>
  <c r="AM56" i="44" s="1"/>
  <c r="AK56" i="44"/>
  <c r="AN56" i="44" s="1"/>
  <c r="AL56" i="44"/>
  <c r="M53" i="67" s="1"/>
  <c r="AF55" i="44"/>
  <c r="AM55" i="44" s="1"/>
  <c r="AL55" i="44"/>
  <c r="M52" i="67" s="1"/>
  <c r="AK55" i="44"/>
  <c r="AN55" i="44" s="1"/>
  <c r="AH53" i="44"/>
  <c r="AJ53" i="44"/>
  <c r="T13" i="8"/>
  <c r="AU15" i="2" s="1"/>
  <c r="AX15" i="2" s="1"/>
  <c r="AI15" i="2"/>
  <c r="AG15" i="2"/>
  <c r="T12" i="8"/>
  <c r="AG14" i="2"/>
  <c r="AI14" i="2"/>
  <c r="BP26" i="2"/>
  <c r="BJ26" i="2"/>
  <c r="BQ26" i="2" s="1"/>
  <c r="BO26" i="2"/>
  <c r="BR26" i="2" s="1"/>
  <c r="AU26" i="2"/>
  <c r="AX26" i="2" s="1"/>
  <c r="AP26" i="2"/>
  <c r="AW26" i="2" s="1"/>
  <c r="AV26" i="2"/>
  <c r="T23" i="8"/>
  <c r="AG25" i="2"/>
  <c r="AI25" i="2"/>
  <c r="U21" i="8"/>
  <c r="AH23" i="2"/>
  <c r="AJ23" i="2"/>
  <c r="T21" i="8"/>
  <c r="AI23" i="2"/>
  <c r="AG23" i="2"/>
  <c r="BJ35" i="2"/>
  <c r="BQ35" i="2" s="1"/>
  <c r="BP35" i="2"/>
  <c r="BO35" i="2"/>
  <c r="AU35" i="2"/>
  <c r="AX35" i="2" s="1"/>
  <c r="AV35" i="2"/>
  <c r="AP35" i="2"/>
  <c r="AW35" i="2" s="1"/>
  <c r="BL34" i="2"/>
  <c r="BN34" i="2"/>
  <c r="BF34" i="2"/>
  <c r="AZ34" i="2"/>
  <c r="BG34" i="2" s="1"/>
  <c r="BE34" i="2"/>
  <c r="BH34" i="2" s="1"/>
  <c r="BO33" i="2"/>
  <c r="BR33" i="2" s="1"/>
  <c r="BJ33" i="2"/>
  <c r="BQ33" i="2" s="1"/>
  <c r="BP33" i="2"/>
  <c r="AP33" i="2"/>
  <c r="AW33" i="2" s="1"/>
  <c r="AV33" i="2"/>
  <c r="AU33" i="2"/>
  <c r="AX33" i="2" s="1"/>
  <c r="BE48" i="2"/>
  <c r="BH48" i="2" s="1"/>
  <c r="BF48" i="2"/>
  <c r="AZ48" i="2"/>
  <c r="BG48" i="2" s="1"/>
  <c r="AL48" i="2"/>
  <c r="AF48" i="2"/>
  <c r="AM48" i="2" s="1"/>
  <c r="AK48" i="2"/>
  <c r="AN48" i="2" s="1"/>
  <c r="H48" i="2"/>
  <c r="G48" i="2"/>
  <c r="J48" i="2" s="1"/>
  <c r="BP47" i="2"/>
  <c r="BJ47" i="2"/>
  <c r="BQ47" i="2" s="1"/>
  <c r="BO47" i="2"/>
  <c r="BR47" i="2" s="1"/>
  <c r="AV47" i="2"/>
  <c r="AP47" i="2"/>
  <c r="AW47" i="2" s="1"/>
  <c r="AU47" i="2"/>
  <c r="AX47" i="2" s="1"/>
  <c r="H47" i="2"/>
  <c r="G47" i="2"/>
  <c r="J47" i="2" s="1"/>
  <c r="BP46" i="2"/>
  <c r="BJ46" i="2"/>
  <c r="BQ46" i="2" s="1"/>
  <c r="BO46" i="2"/>
  <c r="BR46" i="2" s="1"/>
  <c r="AP46" i="2"/>
  <c r="AW46" i="2" s="1"/>
  <c r="AV46" i="2"/>
  <c r="AU46" i="2"/>
  <c r="AX46" i="2" s="1"/>
  <c r="BJ45" i="2"/>
  <c r="BQ45" i="2" s="1"/>
  <c r="BP45" i="2"/>
  <c r="BO45" i="2"/>
  <c r="BR45" i="2" s="1"/>
  <c r="AH45" i="2"/>
  <c r="AJ45" i="2"/>
  <c r="BP44" i="2"/>
  <c r="BJ44" i="2"/>
  <c r="BQ44" i="2" s="1"/>
  <c r="BO44" i="2"/>
  <c r="BR44" i="2" s="1"/>
  <c r="X42" i="8"/>
  <c r="AQ44" i="2"/>
  <c r="AS44" i="2"/>
  <c r="AF44" i="2"/>
  <c r="AM44" i="2" s="1"/>
  <c r="AL44" i="2"/>
  <c r="AK44" i="2"/>
  <c r="AN44" i="2" s="1"/>
  <c r="B44" i="2"/>
  <c r="I44" i="2" s="1"/>
  <c r="G44" i="2"/>
  <c r="J44" i="2" s="1"/>
  <c r="BO43" i="2"/>
  <c r="BR43" i="2" s="1"/>
  <c r="BP43" i="2"/>
  <c r="BJ43" i="2"/>
  <c r="BQ43" i="2" s="1"/>
  <c r="AU43" i="2"/>
  <c r="AX43" i="2" s="1"/>
  <c r="AV43" i="2"/>
  <c r="AP43" i="2"/>
  <c r="AW43" i="2" s="1"/>
  <c r="BY59" i="2"/>
  <c r="CB59" i="2" s="1"/>
  <c r="BT59" i="2"/>
  <c r="CA59" i="2" s="1"/>
  <c r="BO59" i="2"/>
  <c r="BR59" i="2" s="1"/>
  <c r="BP59" i="2"/>
  <c r="BJ59" i="2"/>
  <c r="BQ59" i="2" s="1"/>
  <c r="AZ59" i="2"/>
  <c r="BG59" i="2" s="1"/>
  <c r="BF59" i="2"/>
  <c r="BE59" i="2"/>
  <c r="BH59" i="2" s="1"/>
  <c r="AU59" i="2"/>
  <c r="AX59" i="2" s="1"/>
  <c r="AV59" i="2"/>
  <c r="AP59" i="2"/>
  <c r="AW59" i="2" s="1"/>
  <c r="AL59" i="2"/>
  <c r="AF59" i="2"/>
  <c r="AM59" i="2" s="1"/>
  <c r="AK59" i="2"/>
  <c r="AN59" i="2" s="1"/>
  <c r="BY58" i="2"/>
  <c r="CB58" i="2" s="1"/>
  <c r="BT58" i="2"/>
  <c r="CA58" i="2" s="1"/>
  <c r="BO58" i="2"/>
  <c r="BR58" i="2" s="1"/>
  <c r="BP58" i="2"/>
  <c r="BJ58" i="2"/>
  <c r="BQ58" i="2" s="1"/>
  <c r="BE58" i="2"/>
  <c r="BH58" i="2" s="1"/>
  <c r="BF58" i="2"/>
  <c r="AZ58" i="2"/>
  <c r="BG58" i="2" s="1"/>
  <c r="AP58" i="2"/>
  <c r="AW58" i="2" s="1"/>
  <c r="AV58" i="2"/>
  <c r="AU58" i="2"/>
  <c r="AX58" i="2" s="1"/>
  <c r="AF58" i="2"/>
  <c r="AM58" i="2" s="1"/>
  <c r="AK58" i="2"/>
  <c r="AN58" i="2" s="1"/>
  <c r="AL58" i="2"/>
  <c r="H58" i="2"/>
  <c r="G58" i="2"/>
  <c r="J58" i="2" s="1"/>
  <c r="BJ57" i="2"/>
  <c r="BQ57" i="2" s="1"/>
  <c r="BO57" i="2"/>
  <c r="BR57" i="2" s="1"/>
  <c r="BP57" i="2"/>
  <c r="BE57" i="2"/>
  <c r="BH57" i="2" s="1"/>
  <c r="AZ57" i="2"/>
  <c r="BG57" i="2" s="1"/>
  <c r="BF57" i="2"/>
  <c r="AV57" i="2"/>
  <c r="AP57" i="2"/>
  <c r="AW57" i="2" s="1"/>
  <c r="AU57" i="2"/>
  <c r="AX57" i="2" s="1"/>
  <c r="AK57" i="2"/>
  <c r="AN57" i="2" s="1"/>
  <c r="AF57" i="2"/>
  <c r="AM57" i="2" s="1"/>
  <c r="AL57" i="2"/>
  <c r="BY56" i="2"/>
  <c r="CB56" i="2" s="1"/>
  <c r="BT56" i="2"/>
  <c r="CA56" i="2" s="1"/>
  <c r="BJ56" i="2"/>
  <c r="BQ56" i="2" s="1"/>
  <c r="BP56" i="2"/>
  <c r="BO56" i="2"/>
  <c r="BR56" i="2" s="1"/>
  <c r="BE56" i="2"/>
  <c r="BH56" i="2" s="1"/>
  <c r="BF56" i="2"/>
  <c r="AZ56" i="2"/>
  <c r="BG56" i="2" s="1"/>
  <c r="AU56" i="2"/>
  <c r="AX56" i="2" s="1"/>
  <c r="AV56" i="2"/>
  <c r="AP56" i="2"/>
  <c r="AW56" i="2" s="1"/>
  <c r="AL56" i="2"/>
  <c r="AF56" i="2"/>
  <c r="AM56" i="2" s="1"/>
  <c r="AK56" i="2"/>
  <c r="AN56" i="2" s="1"/>
  <c r="H56" i="2"/>
  <c r="G56" i="2"/>
  <c r="J56" i="2" s="1"/>
  <c r="K56" i="2" s="1"/>
  <c r="BZ55" i="2"/>
  <c r="BT55" i="2"/>
  <c r="CA55" i="2" s="1"/>
  <c r="CC55" i="2" s="1"/>
  <c r="BP55" i="2"/>
  <c r="BJ55" i="2"/>
  <c r="BQ55" i="2" s="1"/>
  <c r="BO55" i="2"/>
  <c r="BR55" i="2" s="1"/>
  <c r="BE55" i="2"/>
  <c r="BH55" i="2" s="1"/>
  <c r="BF55" i="2"/>
  <c r="AZ55" i="2"/>
  <c r="BG55" i="2" s="1"/>
  <c r="AP55" i="2"/>
  <c r="AW55" i="2" s="1"/>
  <c r="AV55" i="2"/>
  <c r="AU55" i="2"/>
  <c r="AX55" i="2" s="1"/>
  <c r="AK55" i="2"/>
  <c r="AN55" i="2" s="1"/>
  <c r="AL55" i="2"/>
  <c r="AF55" i="2"/>
  <c r="AM55" i="2" s="1"/>
  <c r="DP54" i="2"/>
  <c r="BT54" i="2"/>
  <c r="CA54" i="2" s="1"/>
  <c r="CC54" i="2" s="1"/>
  <c r="BP54" i="2"/>
  <c r="BJ54" i="2"/>
  <c r="BQ54" i="2" s="1"/>
  <c r="BO54" i="2"/>
  <c r="BR54" i="2" s="1"/>
  <c r="BF54" i="2"/>
  <c r="AZ54" i="2"/>
  <c r="BG54" i="2" s="1"/>
  <c r="BE54" i="2"/>
  <c r="BH54" i="2" s="1"/>
  <c r="AU54" i="2"/>
  <c r="AX54" i="2" s="1"/>
  <c r="AV54" i="2"/>
  <c r="AP54" i="2"/>
  <c r="AW54" i="2" s="1"/>
  <c r="AK54" i="2"/>
  <c r="AN54" i="2" s="1"/>
  <c r="AF54" i="2"/>
  <c r="AM54" i="2" s="1"/>
  <c r="AL54" i="2"/>
  <c r="H54" i="2"/>
  <c r="G54" i="2"/>
  <c r="J54" i="2" s="1"/>
  <c r="CD26" i="2"/>
  <c r="CK26" i="2" s="1"/>
  <c r="N26" i="2"/>
  <c r="F26" i="2"/>
  <c r="E25" i="2"/>
  <c r="N21" i="2"/>
  <c r="BZ37" i="2"/>
  <c r="L37" i="2"/>
  <c r="S37" i="2" s="1"/>
  <c r="CJ36" i="2"/>
  <c r="V36" i="2"/>
  <c r="AC36" i="2" s="1"/>
  <c r="AE36" i="2" s="1"/>
  <c r="CX34" i="2"/>
  <c r="DE34" i="2" s="1"/>
  <c r="D34" i="2"/>
  <c r="D33" i="2"/>
  <c r="BY32" i="2"/>
  <c r="CB32" i="2" s="1"/>
  <c r="DM48" i="2"/>
  <c r="DP48" i="2" s="1"/>
  <c r="DC48" i="2"/>
  <c r="DF48" i="2" s="1"/>
  <c r="Y48" i="2"/>
  <c r="L48" i="2"/>
  <c r="S48" i="2" s="1"/>
  <c r="CJ47" i="2"/>
  <c r="CJ46" i="2"/>
  <c r="X45" i="2"/>
  <c r="DH44" i="2"/>
  <c r="DO44" i="2" s="1"/>
  <c r="DQ44" i="2" s="1"/>
  <c r="N44" i="2"/>
  <c r="Q43" i="2"/>
  <c r="T43" i="2" s="1"/>
  <c r="U43" i="2" s="1"/>
  <c r="DL59" i="2"/>
  <c r="CH59" i="2"/>
  <c r="P59" i="2"/>
  <c r="DL58" i="2"/>
  <c r="CT58" i="2"/>
  <c r="AA58" i="2"/>
  <c r="AD58" i="2" s="1"/>
  <c r="DI57" i="2"/>
  <c r="B57" i="2"/>
  <c r="I57" i="2" s="1"/>
  <c r="DC56" i="2"/>
  <c r="DF56" i="2" s="1"/>
  <c r="DG56" i="2" s="1"/>
  <c r="CI56" i="2"/>
  <c r="CL56" i="2" s="1"/>
  <c r="CM56" i="2" s="1"/>
  <c r="V56" i="2"/>
  <c r="AC56" i="2" s="1"/>
  <c r="DN55" i="2"/>
  <c r="CI55" i="2"/>
  <c r="CL55" i="2" s="1"/>
  <c r="BX55" i="2"/>
  <c r="CZ54" i="2"/>
  <c r="BZ54" i="2"/>
  <c r="E54" i="2"/>
  <c r="G10" i="2"/>
  <c r="J10" i="2" s="1"/>
  <c r="AV57" i="44"/>
  <c r="T10" i="8"/>
  <c r="U10" i="8"/>
  <c r="U9" i="8"/>
  <c r="AJ11" i="2"/>
  <c r="AH11" i="2"/>
  <c r="T9" i="8"/>
  <c r="AI11" i="2"/>
  <c r="AG11" i="2"/>
  <c r="S9" i="8"/>
  <c r="AF11" i="2"/>
  <c r="AM11" i="2" s="1"/>
  <c r="AK11" i="2"/>
  <c r="AN11" i="2" s="1"/>
  <c r="AL11" i="2"/>
  <c r="U8" i="8"/>
  <c r="AH10" i="2"/>
  <c r="AJ10" i="2"/>
  <c r="T8" i="8"/>
  <c r="AI10" i="2"/>
  <c r="AG10" i="2"/>
  <c r="S8" i="8"/>
  <c r="AL10" i="2"/>
  <c r="AF10" i="2"/>
  <c r="AM10" i="2" s="1"/>
  <c r="AK10" i="2"/>
  <c r="AN10" i="2" s="1"/>
  <c r="DL54" i="2"/>
  <c r="CX43" i="2"/>
  <c r="DE43" i="2" s="1"/>
  <c r="C58" i="44"/>
  <c r="E58" i="44"/>
  <c r="R51" i="8"/>
  <c r="R50" i="8" s="1"/>
  <c r="K55" i="67"/>
  <c r="O59" i="2"/>
  <c r="M59" i="2"/>
  <c r="DK58" i="2"/>
  <c r="DI58" i="2"/>
  <c r="M58" i="2"/>
  <c r="O58" i="2"/>
  <c r="C58" i="2"/>
  <c r="E58" i="2"/>
  <c r="DA57" i="2"/>
  <c r="CY57" i="2"/>
  <c r="D55" i="44"/>
  <c r="F55" i="44"/>
  <c r="E54" i="44"/>
  <c r="C54" i="44"/>
  <c r="CQ59" i="2"/>
  <c r="CG57" i="2"/>
  <c r="DA56" i="2"/>
  <c r="F52" i="44"/>
  <c r="D52" i="44"/>
  <c r="L54" i="67"/>
  <c r="B57" i="44"/>
  <c r="I57" i="44" s="1"/>
  <c r="H57" i="44"/>
  <c r="J54" i="67" s="1"/>
  <c r="G57" i="44"/>
  <c r="J57" i="44" s="1"/>
  <c r="L55" i="67"/>
  <c r="H58" i="44"/>
  <c r="J55" i="67" s="1"/>
  <c r="B58" i="44"/>
  <c r="I58" i="44" s="1"/>
  <c r="G58" i="44"/>
  <c r="J58" i="44" s="1"/>
  <c r="DI59" i="2"/>
  <c r="DK59" i="2"/>
  <c r="CE59" i="2"/>
  <c r="CG59" i="2"/>
  <c r="E59" i="2"/>
  <c r="C59" i="2"/>
  <c r="DA58" i="2"/>
  <c r="CY58" i="2"/>
  <c r="CQ58" i="2"/>
  <c r="CO58" i="2"/>
  <c r="CE58" i="2"/>
  <c r="CG58" i="2"/>
  <c r="W58" i="2"/>
  <c r="Y58" i="2"/>
  <c r="M57" i="2"/>
  <c r="O57" i="2"/>
  <c r="C57" i="2"/>
  <c r="E57" i="2"/>
  <c r="DK56" i="2"/>
  <c r="DI56" i="2"/>
  <c r="CE56" i="2"/>
  <c r="CG56" i="2"/>
  <c r="Y56" i="2"/>
  <c r="W56" i="2"/>
  <c r="O56" i="2"/>
  <c r="M56" i="2"/>
  <c r="E56" i="2"/>
  <c r="C56" i="2"/>
  <c r="DI55" i="2"/>
  <c r="DK55" i="2"/>
  <c r="CY55" i="2"/>
  <c r="DA55" i="2"/>
  <c r="CQ55" i="2"/>
  <c r="CO55" i="2"/>
  <c r="CG55" i="2"/>
  <c r="CE55" i="2"/>
  <c r="Y55" i="2"/>
  <c r="W55" i="2"/>
  <c r="O55" i="2"/>
  <c r="M55" i="2"/>
  <c r="C55" i="2"/>
  <c r="E55" i="2"/>
  <c r="DK54" i="2"/>
  <c r="DI54" i="2"/>
  <c r="DA54" i="2"/>
  <c r="CY54" i="2"/>
  <c r="CG54" i="2"/>
  <c r="CE54" i="2"/>
  <c r="W54" i="2"/>
  <c r="Y54" i="2"/>
  <c r="M54" i="2"/>
  <c r="O54" i="2"/>
  <c r="CQ56" i="2"/>
  <c r="G51" i="8"/>
  <c r="B53" i="2"/>
  <c r="I53" i="2" s="1"/>
  <c r="CY59" i="2"/>
  <c r="CQ57" i="2"/>
  <c r="CO54" i="2"/>
  <c r="K54" i="67"/>
  <c r="D56" i="44"/>
  <c r="F56" i="44"/>
  <c r="C55" i="44"/>
  <c r="E55" i="44"/>
  <c r="L51" i="67"/>
  <c r="K51" i="67"/>
  <c r="G54" i="44"/>
  <c r="J54" i="44" s="1"/>
  <c r="B54" i="44"/>
  <c r="I54" i="44" s="1"/>
  <c r="H54" i="44"/>
  <c r="J51" i="67" s="1"/>
  <c r="V59" i="2"/>
  <c r="AC59" i="2" s="1"/>
  <c r="AB59" i="2"/>
  <c r="B59" i="2"/>
  <c r="I59" i="2" s="1"/>
  <c r="CX58" i="2"/>
  <c r="DE58" i="2" s="1"/>
  <c r="DC58" i="2"/>
  <c r="CD58" i="2"/>
  <c r="CK58" i="2" s="1"/>
  <c r="CJ58" i="2"/>
  <c r="CX57" i="2"/>
  <c r="DE57" i="2" s="1"/>
  <c r="DC57" i="2"/>
  <c r="DF57" i="2" s="1"/>
  <c r="BY57" i="2"/>
  <c r="CB57" i="2" s="1"/>
  <c r="CA57" i="2"/>
  <c r="BZ57" i="2"/>
  <c r="DC59" i="2"/>
  <c r="DF59" i="2" s="1"/>
  <c r="CX59" i="2"/>
  <c r="DE59" i="2" s="1"/>
  <c r="BZ58" i="2"/>
  <c r="DN57" i="2"/>
  <c r="DH57" i="2"/>
  <c r="DO57" i="2" s="1"/>
  <c r="DQ57" i="2" s="1"/>
  <c r="CN57" i="2"/>
  <c r="CU57" i="2" s="1"/>
  <c r="V57" i="2"/>
  <c r="AC57" i="2" s="1"/>
  <c r="D53" i="44"/>
  <c r="C53" i="67"/>
  <c r="G53" i="67"/>
  <c r="G52" i="44"/>
  <c r="H52" i="44"/>
  <c r="J49" i="67" s="1"/>
  <c r="L49" i="67"/>
  <c r="F57" i="44"/>
  <c r="D57" i="44"/>
  <c r="E56" i="44"/>
  <c r="C56" i="44"/>
  <c r="L52" i="67"/>
  <c r="K52" i="67"/>
  <c r="G55" i="44"/>
  <c r="J55" i="44" s="1"/>
  <c r="H55" i="44"/>
  <c r="J52" i="67" s="1"/>
  <c r="B55" i="44"/>
  <c r="I55" i="44" s="1"/>
  <c r="CT59" i="2"/>
  <c r="CN59" i="2"/>
  <c r="CU59" i="2" s="1"/>
  <c r="CW59" i="2" s="1"/>
  <c r="BZ59" i="2"/>
  <c r="R59" i="2"/>
  <c r="L59" i="2"/>
  <c r="S59" i="2" s="1"/>
  <c r="CI58" i="2"/>
  <c r="CL58" i="2" s="1"/>
  <c r="DD57" i="2"/>
  <c r="CS57" i="2"/>
  <c r="CD57" i="2"/>
  <c r="CK57" i="2" s="1"/>
  <c r="AA57" i="2"/>
  <c r="AD57" i="2" s="1"/>
  <c r="M51" i="8"/>
  <c r="M50" i="8" s="1"/>
  <c r="D58" i="44"/>
  <c r="F58" i="44"/>
  <c r="L53" i="67"/>
  <c r="K53" i="67"/>
  <c r="L50" i="67"/>
  <c r="K50" i="67"/>
  <c r="G53" i="44"/>
  <c r="J53" i="44" s="1"/>
  <c r="B53" i="44"/>
  <c r="I53" i="44" s="1"/>
  <c r="X58" i="2"/>
  <c r="Z58" i="2"/>
  <c r="D58" i="2"/>
  <c r="F58" i="2"/>
  <c r="CF57" i="2"/>
  <c r="CH57" i="2"/>
  <c r="X57" i="2"/>
  <c r="Z57" i="2"/>
  <c r="DB56" i="2"/>
  <c r="CZ56" i="2"/>
  <c r="CH56" i="2"/>
  <c r="CF56" i="2"/>
  <c r="DB55" i="2"/>
  <c r="CZ55" i="2"/>
  <c r="BX54" i="2"/>
  <c r="X54" i="2"/>
  <c r="Z54" i="2"/>
  <c r="D54" i="2"/>
  <c r="F54" i="2"/>
  <c r="D53" i="2"/>
  <c r="DM59" i="2"/>
  <c r="DP59" i="2" s="1"/>
  <c r="DH59" i="2"/>
  <c r="DO59" i="2" s="1"/>
  <c r="AA59" i="2"/>
  <c r="AD59" i="2" s="1"/>
  <c r="H59" i="2"/>
  <c r="DN58" i="2"/>
  <c r="BX58" i="2"/>
  <c r="V58" i="2"/>
  <c r="AC58" i="2" s="1"/>
  <c r="L58" i="2"/>
  <c r="S58" i="2" s="1"/>
  <c r="DL57" i="2"/>
  <c r="CR57" i="2"/>
  <c r="CI57" i="2"/>
  <c r="CR54" i="2"/>
  <c r="F54" i="44"/>
  <c r="G56" i="44"/>
  <c r="J56" i="44" s="1"/>
  <c r="B55" i="2"/>
  <c r="I55" i="2" s="1"/>
  <c r="H55" i="2"/>
  <c r="CX54" i="2"/>
  <c r="DE54" i="2" s="1"/>
  <c r="DC54" i="2"/>
  <c r="DF54" i="2" s="1"/>
  <c r="CD54" i="2"/>
  <c r="CK54" i="2" s="1"/>
  <c r="CI54" i="2"/>
  <c r="CL54" i="2" s="1"/>
  <c r="R54" i="2"/>
  <c r="L54" i="2"/>
  <c r="S54" i="2" s="1"/>
  <c r="R57" i="2"/>
  <c r="DM56" i="2"/>
  <c r="CS56" i="2"/>
  <c r="BZ56" i="2"/>
  <c r="DM55" i="2"/>
  <c r="DD54" i="2"/>
  <c r="CT54" i="2"/>
  <c r="AA54" i="2"/>
  <c r="AD54" i="2" s="1"/>
  <c r="Q54" i="2"/>
  <c r="T54" i="2" s="1"/>
  <c r="I46" i="8"/>
  <c r="D48" i="2"/>
  <c r="M45" i="8"/>
  <c r="P47" i="2"/>
  <c r="CN46" i="2"/>
  <c r="CU46" i="2" s="1"/>
  <c r="CS46" i="2"/>
  <c r="CV46" i="2" s="1"/>
  <c r="CT46" i="2"/>
  <c r="CA46" i="2"/>
  <c r="BY46" i="2"/>
  <c r="CB46" i="2" s="1"/>
  <c r="I44" i="8"/>
  <c r="D46" i="2"/>
  <c r="F46" i="2"/>
  <c r="DM45" i="2"/>
  <c r="DH45" i="2"/>
  <c r="DO45" i="2" s="1"/>
  <c r="DN45" i="2"/>
  <c r="AC43" i="8"/>
  <c r="F45" i="2"/>
  <c r="D45" i="2"/>
  <c r="BY44" i="2"/>
  <c r="CB44" i="2" s="1"/>
  <c r="CA44" i="2"/>
  <c r="BZ44" i="2"/>
  <c r="Q42" i="8"/>
  <c r="Z44" i="2"/>
  <c r="F44" i="2"/>
  <c r="D44" i="2"/>
  <c r="CN43" i="2"/>
  <c r="CU43" i="2" s="1"/>
  <c r="CT43" i="2"/>
  <c r="M41" i="8"/>
  <c r="N43" i="2"/>
  <c r="P43" i="2"/>
  <c r="F43" i="2"/>
  <c r="D43" i="2"/>
  <c r="CI48" i="2"/>
  <c r="AB48" i="2"/>
  <c r="V48" i="2"/>
  <c r="AC48" i="2" s="1"/>
  <c r="AE48" i="2" s="1"/>
  <c r="CS47" i="2"/>
  <c r="DM46" i="2"/>
  <c r="DP46" i="2" s="1"/>
  <c r="BZ46" i="2"/>
  <c r="AB46" i="2"/>
  <c r="CT45" i="2"/>
  <c r="N45" i="2"/>
  <c r="DN44" i="2"/>
  <c r="CN44" i="2"/>
  <c r="CU44" i="2" s="1"/>
  <c r="X44" i="2"/>
  <c r="DN43" i="2"/>
  <c r="BZ43" i="2"/>
  <c r="V47" i="2"/>
  <c r="AC47" i="2" s="1"/>
  <c r="AA47" i="2"/>
  <c r="AD47" i="2" s="1"/>
  <c r="L47" i="2"/>
  <c r="S47" i="2" s="1"/>
  <c r="Q47" i="2"/>
  <c r="T47" i="2" s="1"/>
  <c r="P44" i="8"/>
  <c r="W46" i="2"/>
  <c r="Y46" i="2"/>
  <c r="H46" i="2"/>
  <c r="B46" i="2"/>
  <c r="I46" i="2" s="1"/>
  <c r="DD45" i="2"/>
  <c r="CX45" i="2"/>
  <c r="DE45" i="2" s="1"/>
  <c r="DC45" i="2"/>
  <c r="DF45" i="2" s="1"/>
  <c r="CD45" i="2"/>
  <c r="CK45" i="2" s="1"/>
  <c r="CI45" i="2"/>
  <c r="CL45" i="2" s="1"/>
  <c r="CJ45" i="2"/>
  <c r="V45" i="2"/>
  <c r="AC45" i="2" s="1"/>
  <c r="AE45" i="2" s="1"/>
  <c r="AB45" i="2"/>
  <c r="L45" i="2"/>
  <c r="S45" i="2" s="1"/>
  <c r="Q45" i="2"/>
  <c r="T45" i="2" s="1"/>
  <c r="B45" i="2"/>
  <c r="I45" i="2" s="1"/>
  <c r="H45" i="2"/>
  <c r="CX44" i="2"/>
  <c r="DE44" i="2" s="1"/>
  <c r="DC44" i="2"/>
  <c r="DF44" i="2" s="1"/>
  <c r="DD44" i="2"/>
  <c r="CJ44" i="2"/>
  <c r="CD44" i="2"/>
  <c r="CK44" i="2" s="1"/>
  <c r="CI44" i="2"/>
  <c r="CL44" i="2" s="1"/>
  <c r="AB42" i="8"/>
  <c r="L44" i="2"/>
  <c r="S44" i="2" s="1"/>
  <c r="Q44" i="2"/>
  <c r="T44" i="2" s="1"/>
  <c r="R44" i="2"/>
  <c r="V43" i="2"/>
  <c r="AC43" i="2" s="1"/>
  <c r="AB43" i="2"/>
  <c r="CS48" i="2"/>
  <c r="F48" i="2"/>
  <c r="DN47" i="2"/>
  <c r="DH47" i="2"/>
  <c r="DO47" i="2" s="1"/>
  <c r="DQ47" i="2" s="1"/>
  <c r="CI47" i="2"/>
  <c r="AB47" i="2"/>
  <c r="R47" i="2"/>
  <c r="F47" i="2"/>
  <c r="DH46" i="2"/>
  <c r="DO46" i="2" s="1"/>
  <c r="CI46" i="2"/>
  <c r="V46" i="2"/>
  <c r="AC46" i="2" s="1"/>
  <c r="AE46" i="2" s="1"/>
  <c r="L46" i="2"/>
  <c r="S46" i="2" s="1"/>
  <c r="BY45" i="2"/>
  <c r="CB45" i="2" s="1"/>
  <c r="CS44" i="2"/>
  <c r="CV44" i="2" s="1"/>
  <c r="L45" i="8"/>
  <c r="O47" i="2"/>
  <c r="T43" i="8"/>
  <c r="X41" i="8"/>
  <c r="W48" i="2"/>
  <c r="C47" i="2"/>
  <c r="W45" i="2"/>
  <c r="Y44" i="2"/>
  <c r="W43" i="2"/>
  <c r="M43" i="2"/>
  <c r="C43" i="2"/>
  <c r="Q34" i="8"/>
  <c r="H34" i="8"/>
  <c r="R36" i="2" s="1"/>
  <c r="E36" i="2"/>
  <c r="V32" i="2"/>
  <c r="AC32" i="2" s="1"/>
  <c r="AB32" i="2"/>
  <c r="CJ37" i="2"/>
  <c r="D37" i="2"/>
  <c r="CN36" i="2"/>
  <c r="CU36" i="2" s="1"/>
  <c r="CW36" i="2" s="1"/>
  <c r="BY36" i="2"/>
  <c r="Z36" i="2"/>
  <c r="CJ34" i="2"/>
  <c r="R33" i="2"/>
  <c r="DC32" i="2"/>
  <c r="DF32" i="2" s="1"/>
  <c r="B36" i="2"/>
  <c r="I36" i="2" s="1"/>
  <c r="G36" i="2"/>
  <c r="J36" i="2" s="1"/>
  <c r="CI35" i="2"/>
  <c r="CL35" i="2" s="1"/>
  <c r="CD35" i="2"/>
  <c r="CK35" i="2" s="1"/>
  <c r="CJ35" i="2"/>
  <c r="AB35" i="2"/>
  <c r="V35" i="2"/>
  <c r="AC35" i="2" s="1"/>
  <c r="AA35" i="2"/>
  <c r="AD35" i="2" s="1"/>
  <c r="CN34" i="2"/>
  <c r="CU34" i="2" s="1"/>
  <c r="CS34" i="2"/>
  <c r="L34" i="2"/>
  <c r="S34" i="2" s="1"/>
  <c r="CJ33" i="2"/>
  <c r="CD33" i="2"/>
  <c r="CK33" i="2" s="1"/>
  <c r="I30" i="8"/>
  <c r="D32" i="2"/>
  <c r="AA37" i="2"/>
  <c r="AD37" i="2" s="1"/>
  <c r="V37" i="2"/>
  <c r="AC37" i="2" s="1"/>
  <c r="C36" i="2"/>
  <c r="DH34" i="2"/>
  <c r="DO34" i="2" s="1"/>
  <c r="CT34" i="2"/>
  <c r="CI34" i="2"/>
  <c r="CL34" i="2" s="1"/>
  <c r="CM34" i="2" s="1"/>
  <c r="H34" i="2"/>
  <c r="F32" i="2"/>
  <c r="CX33" i="2"/>
  <c r="DE33" i="2" s="1"/>
  <c r="CX32" i="2"/>
  <c r="DE32" i="2" s="1"/>
  <c r="DH35" i="2"/>
  <c r="DO35" i="2" s="1"/>
  <c r="DM35" i="2"/>
  <c r="DP35" i="2" s="1"/>
  <c r="DN35" i="2"/>
  <c r="CN35" i="2"/>
  <c r="CU35" i="2" s="1"/>
  <c r="CW35" i="2" s="1"/>
  <c r="CT35" i="2"/>
  <c r="CA35" i="2"/>
  <c r="BZ35" i="2"/>
  <c r="AO32" i="8"/>
  <c r="CH34" i="2"/>
  <c r="CF34" i="2"/>
  <c r="CA34" i="2"/>
  <c r="BY34" i="2"/>
  <c r="CB34" i="2" s="1"/>
  <c r="BZ33" i="2"/>
  <c r="CA33" i="2"/>
  <c r="L32" i="2"/>
  <c r="S32" i="2" s="1"/>
  <c r="Q32" i="2"/>
  <c r="T32" i="2" s="1"/>
  <c r="R32" i="2"/>
  <c r="DD37" i="2"/>
  <c r="F37" i="2"/>
  <c r="DM36" i="2"/>
  <c r="DP36" i="2" s="1"/>
  <c r="DH36" i="2"/>
  <c r="DO36" i="2" s="1"/>
  <c r="CT36" i="2"/>
  <c r="BZ36" i="2"/>
  <c r="H36" i="2"/>
  <c r="L35" i="2"/>
  <c r="S35" i="2" s="1"/>
  <c r="DM34" i="2"/>
  <c r="DP34" i="2" s="1"/>
  <c r="BZ34" i="2"/>
  <c r="B34" i="2"/>
  <c r="I34" i="2" s="1"/>
  <c r="CT33" i="2"/>
  <c r="AB33" i="2"/>
  <c r="E33" i="2"/>
  <c r="M35" i="8"/>
  <c r="N37" i="2"/>
  <c r="H32" i="8"/>
  <c r="R34" i="2" s="1"/>
  <c r="C34" i="2"/>
  <c r="E34" i="2"/>
  <c r="B33" i="2"/>
  <c r="I33" i="2" s="1"/>
  <c r="H33" i="2"/>
  <c r="CD32" i="2"/>
  <c r="CK32" i="2" s="1"/>
  <c r="CM32" i="2" s="1"/>
  <c r="CJ32" i="2"/>
  <c r="DC37" i="2"/>
  <c r="CD37" i="2"/>
  <c r="CK37" i="2" s="1"/>
  <c r="CM37" i="2" s="1"/>
  <c r="P37" i="2"/>
  <c r="H35" i="8"/>
  <c r="R37" i="2" s="1"/>
  <c r="E37" i="2"/>
  <c r="L36" i="2"/>
  <c r="S36" i="2" s="1"/>
  <c r="CX35" i="2"/>
  <c r="DE35" i="2" s="1"/>
  <c r="DC35" i="2"/>
  <c r="DF35" i="2" s="1"/>
  <c r="I33" i="8"/>
  <c r="D35" i="2"/>
  <c r="H33" i="8"/>
  <c r="R35" i="2" s="1"/>
  <c r="E35" i="2"/>
  <c r="M31" i="8"/>
  <c r="P33" i="2"/>
  <c r="CN32" i="2"/>
  <c r="CU32" i="2" s="1"/>
  <c r="CS32" i="2"/>
  <c r="CV32" i="2" s="1"/>
  <c r="L30" i="8"/>
  <c r="W32" i="2" s="1"/>
  <c r="O32" i="2"/>
  <c r="C35" i="2"/>
  <c r="DN32" i="2"/>
  <c r="D24" i="2"/>
  <c r="F24" i="2"/>
  <c r="G22" i="2"/>
  <c r="J22" i="2" s="1"/>
  <c r="B22" i="2"/>
  <c r="I22" i="2" s="1"/>
  <c r="B23" i="2"/>
  <c r="I23" i="2" s="1"/>
  <c r="I23" i="8"/>
  <c r="M23" i="8" s="1"/>
  <c r="Q23" i="8" s="1"/>
  <c r="D25" i="2"/>
  <c r="F23" i="2"/>
  <c r="D23" i="2"/>
  <c r="L21" i="2"/>
  <c r="S21" i="2" s="1"/>
  <c r="H21" i="2"/>
  <c r="B21" i="2"/>
  <c r="I21" i="2" s="1"/>
  <c r="G21" i="2"/>
  <c r="J21" i="2" s="1"/>
  <c r="L22" i="2"/>
  <c r="S22" i="2" s="1"/>
  <c r="F21" i="2"/>
  <c r="Q24" i="8"/>
  <c r="X26" i="2"/>
  <c r="H20" i="8"/>
  <c r="M22" i="2" s="1"/>
  <c r="C22" i="2"/>
  <c r="E22" i="2"/>
  <c r="H24" i="8"/>
  <c r="C26" i="2"/>
  <c r="Q19" i="8"/>
  <c r="Z21" i="2"/>
  <c r="H19" i="8"/>
  <c r="Q21" i="2" s="1"/>
  <c r="E21" i="2"/>
  <c r="P21" i="2"/>
  <c r="AA43" i="2"/>
  <c r="AD43" i="2" s="1"/>
  <c r="DM43" i="2"/>
  <c r="BY43" i="2"/>
  <c r="DC43" i="2"/>
  <c r="CS43" i="2"/>
  <c r="CI43" i="2"/>
  <c r="Y43" i="2"/>
  <c r="O43" i="2"/>
  <c r="Q33" i="2"/>
  <c r="M33" i="2"/>
  <c r="L31" i="8"/>
  <c r="G33" i="2"/>
  <c r="AA32" i="2"/>
  <c r="AD32" i="2" s="1"/>
  <c r="G32" i="2"/>
  <c r="H51" i="8"/>
  <c r="H50" i="8" s="1"/>
  <c r="C53" i="2"/>
  <c r="E52" i="44"/>
  <c r="L25" i="2"/>
  <c r="S25" i="2" s="1"/>
  <c r="J23" i="8"/>
  <c r="N23" i="8" s="1"/>
  <c r="R23" i="8"/>
  <c r="Y25" i="2"/>
  <c r="F25" i="2"/>
  <c r="W25" i="2"/>
  <c r="M25" i="2"/>
  <c r="Q25" i="2"/>
  <c r="T25" i="2" s="1"/>
  <c r="G25" i="2"/>
  <c r="R25" i="2"/>
  <c r="H25" i="2"/>
  <c r="K23" i="8"/>
  <c r="Z24" i="2"/>
  <c r="X24" i="2"/>
  <c r="P24" i="2"/>
  <c r="N24" i="2"/>
  <c r="O24" i="2"/>
  <c r="Y24" i="2"/>
  <c r="Q24" i="2"/>
  <c r="M24" i="2"/>
  <c r="E24" i="2"/>
  <c r="W24" i="2"/>
  <c r="R24" i="2"/>
  <c r="G24" i="2"/>
  <c r="C24" i="2"/>
  <c r="AB24" i="2"/>
  <c r="O22" i="8"/>
  <c r="AA24" i="2"/>
  <c r="AD24" i="2" s="1"/>
  <c r="AE24" i="2" s="1"/>
  <c r="N23" i="2"/>
  <c r="Z23" i="2"/>
  <c r="X23" i="2"/>
  <c r="P23" i="2"/>
  <c r="W23" i="2"/>
  <c r="O23" i="2"/>
  <c r="R23" i="2"/>
  <c r="G23" i="2"/>
  <c r="C23" i="2"/>
  <c r="Y23" i="2"/>
  <c r="Q23" i="2"/>
  <c r="M23" i="2"/>
  <c r="E23" i="2"/>
  <c r="AB23" i="2"/>
  <c r="AA23" i="2"/>
  <c r="AD23" i="2" s="1"/>
  <c r="AE23" i="2" s="1"/>
  <c r="O21" i="8"/>
  <c r="F22" i="2"/>
  <c r="I20" i="8"/>
  <c r="H22" i="2"/>
  <c r="K20" i="8"/>
  <c r="AA21" i="2"/>
  <c r="AD21" i="2" s="1"/>
  <c r="V21" i="2"/>
  <c r="AC21" i="2" s="1"/>
  <c r="O19" i="8"/>
  <c r="K55" i="2" l="1"/>
  <c r="U59" i="2"/>
  <c r="P36" i="2"/>
  <c r="O45" i="2"/>
  <c r="O46" i="2"/>
  <c r="AI45" i="2"/>
  <c r="N36" i="2"/>
  <c r="Y45" i="2"/>
  <c r="K34" i="2"/>
  <c r="G50" i="8"/>
  <c r="L52" i="2" s="1"/>
  <c r="S52" i="2" s="1"/>
  <c r="L57" i="2"/>
  <c r="S57" i="2" s="1"/>
  <c r="U57" i="2" s="1"/>
  <c r="K57" i="2"/>
  <c r="P57" i="2"/>
  <c r="K43" i="2"/>
  <c r="K48" i="2"/>
  <c r="N53" i="2"/>
  <c r="R46" i="2"/>
  <c r="Q55" i="2"/>
  <c r="T55" i="2" s="1"/>
  <c r="K45" i="2"/>
  <c r="L55" i="2"/>
  <c r="S55" i="2" s="1"/>
  <c r="M45" i="2"/>
  <c r="P53" i="2"/>
  <c r="Q26" i="2"/>
  <c r="T26" i="2" s="1"/>
  <c r="U26" i="2" s="1"/>
  <c r="K54" i="2"/>
  <c r="K47" i="2"/>
  <c r="D52" i="2"/>
  <c r="K58" i="2"/>
  <c r="U56" i="2"/>
  <c r="C52" i="2"/>
  <c r="Q34" i="2"/>
  <c r="T34" i="2" s="1"/>
  <c r="U34" i="2" s="1"/>
  <c r="R22" i="2"/>
  <c r="N34" i="2"/>
  <c r="K37" i="2"/>
  <c r="G52" i="2"/>
  <c r="J52" i="2" s="1"/>
  <c r="Q37" i="2"/>
  <c r="T37" i="2" s="1"/>
  <c r="U37" i="2" s="1"/>
  <c r="Q36" i="2"/>
  <c r="T36" i="2" s="1"/>
  <c r="U36" i="2" s="1"/>
  <c r="Q35" i="2"/>
  <c r="T35" i="2" s="1"/>
  <c r="U35" i="2" s="1"/>
  <c r="J51" i="8"/>
  <c r="F50" i="8"/>
  <c r="P52" i="2" s="1"/>
  <c r="CW55" i="2"/>
  <c r="R26" i="2"/>
  <c r="R21" i="2"/>
  <c r="Q22" i="2"/>
  <c r="T22" i="2" s="1"/>
  <c r="U22" i="2" s="1"/>
  <c r="M10" i="8"/>
  <c r="L10" i="8"/>
  <c r="N10" i="8"/>
  <c r="AF12" i="2" s="1"/>
  <c r="AM12" i="2" s="1"/>
  <c r="CC59" i="2"/>
  <c r="K44" i="2"/>
  <c r="K57" i="44"/>
  <c r="B54" i="67" s="1"/>
  <c r="F52" i="2"/>
  <c r="AQ57" i="44"/>
  <c r="AV55" i="44"/>
  <c r="DG47" i="2"/>
  <c r="E52" i="2"/>
  <c r="DQ54" i="2"/>
  <c r="CC35" i="2"/>
  <c r="AU57" i="44"/>
  <c r="AX57" i="44" s="1"/>
  <c r="AY57" i="44" s="1"/>
  <c r="AV56" i="44"/>
  <c r="BS32" i="2"/>
  <c r="AP53" i="44"/>
  <c r="AW53" i="44" s="1"/>
  <c r="AU55" i="44"/>
  <c r="AX55" i="44" s="1"/>
  <c r="AY55" i="44" s="1"/>
  <c r="AO37" i="2"/>
  <c r="AU53" i="44"/>
  <c r="AX53" i="44" s="1"/>
  <c r="AU58" i="44"/>
  <c r="AX58" i="44" s="1"/>
  <c r="AE26" i="2"/>
  <c r="AE58" i="2"/>
  <c r="I49" i="67"/>
  <c r="AP56" i="44"/>
  <c r="AW56" i="44" s="1"/>
  <c r="AS55" i="44"/>
  <c r="DG46" i="2"/>
  <c r="DG34" i="2"/>
  <c r="CC37" i="2"/>
  <c r="CM26" i="2"/>
  <c r="AP58" i="44"/>
  <c r="AW58" i="44" s="1"/>
  <c r="DQ48" i="2"/>
  <c r="AY55" i="2"/>
  <c r="AY43" i="2"/>
  <c r="AY46" i="2"/>
  <c r="BI45" i="2"/>
  <c r="AY45" i="2"/>
  <c r="AO35" i="2"/>
  <c r="CM55" i="2"/>
  <c r="AO54" i="2"/>
  <c r="CC56" i="2"/>
  <c r="CC58" i="2"/>
  <c r="DG48" i="2"/>
  <c r="AE56" i="2"/>
  <c r="BI54" i="2"/>
  <c r="AY57" i="2"/>
  <c r="AO58" i="2"/>
  <c r="BS46" i="2"/>
  <c r="BS47" i="2"/>
  <c r="K35" i="2"/>
  <c r="AY15" i="2"/>
  <c r="AO55" i="2"/>
  <c r="AY56" i="2"/>
  <c r="BS59" i="2"/>
  <c r="BS43" i="2"/>
  <c r="AY32" i="2"/>
  <c r="AO33" i="2"/>
  <c r="BS34" i="2"/>
  <c r="BS36" i="2"/>
  <c r="AO57" i="44"/>
  <c r="E54" i="67" s="1"/>
  <c r="DG54" i="2"/>
  <c r="DG32" i="2"/>
  <c r="U46" i="2"/>
  <c r="AE21" i="2"/>
  <c r="CW32" i="2"/>
  <c r="AO56" i="44"/>
  <c r="E53" i="67" s="1"/>
  <c r="CC47" i="2"/>
  <c r="U48" i="2"/>
  <c r="BS56" i="2"/>
  <c r="AY35" i="2"/>
  <c r="K26" i="2"/>
  <c r="BI47" i="2"/>
  <c r="AO54" i="44"/>
  <c r="E51" i="67" s="1"/>
  <c r="AY33" i="2"/>
  <c r="AO53" i="44"/>
  <c r="E50" i="67" s="1"/>
  <c r="K22" i="2"/>
  <c r="DG45" i="2"/>
  <c r="K58" i="44"/>
  <c r="B55" i="67" s="1"/>
  <c r="AO59" i="2"/>
  <c r="BS44" i="2"/>
  <c r="AY47" i="2"/>
  <c r="AO48" i="2"/>
  <c r="BI34" i="2"/>
  <c r="BS26" i="2"/>
  <c r="AO55" i="44"/>
  <c r="E52" i="67" s="1"/>
  <c r="AO52" i="44"/>
  <c r="E49" i="67" s="1"/>
  <c r="AO26" i="2"/>
  <c r="AE32" i="2"/>
  <c r="AE43" i="2"/>
  <c r="U44" i="2"/>
  <c r="AE47" i="2"/>
  <c r="DG36" i="2"/>
  <c r="BI44" i="2"/>
  <c r="AO47" i="2"/>
  <c r="AY48" i="2"/>
  <c r="AO34" i="2"/>
  <c r="CW26" i="2"/>
  <c r="CC32" i="2"/>
  <c r="CV43" i="2"/>
  <c r="CW43" i="2" s="1"/>
  <c r="W12" i="8"/>
  <c r="AU14" i="2"/>
  <c r="AX14" i="2" s="1"/>
  <c r="AP14" i="2"/>
  <c r="AW14" i="2" s="1"/>
  <c r="AV14" i="2"/>
  <c r="AK23" i="2"/>
  <c r="AN23" i="2" s="1"/>
  <c r="AL23" i="2"/>
  <c r="AF23" i="2"/>
  <c r="AM23" i="2" s="1"/>
  <c r="AI46" i="2"/>
  <c r="AG46" i="2"/>
  <c r="BN45" i="2"/>
  <c r="BL45" i="2"/>
  <c r="DP55" i="2"/>
  <c r="DQ55" i="2" s="1"/>
  <c r="DP56" i="2"/>
  <c r="DQ56" i="2" s="1"/>
  <c r="U58" i="2"/>
  <c r="DF58" i="2"/>
  <c r="DG58" i="2" s="1"/>
  <c r="AE59" i="2"/>
  <c r="AU54" i="44"/>
  <c r="AX54" i="44" s="1"/>
  <c r="AY54" i="44" s="1"/>
  <c r="AY54" i="2"/>
  <c r="BI56" i="2"/>
  <c r="BI58" i="2"/>
  <c r="BI59" i="2"/>
  <c r="AO44" i="2"/>
  <c r="AO36" i="2"/>
  <c r="AO14" i="2"/>
  <c r="BS48" i="2"/>
  <c r="AO58" i="44"/>
  <c r="E55" i="67" s="1"/>
  <c r="W11" i="8"/>
  <c r="AP13" i="2"/>
  <c r="AW13" i="2" s="1"/>
  <c r="AV13" i="2"/>
  <c r="AU13" i="2"/>
  <c r="AX13" i="2" s="1"/>
  <c r="AE55" i="2"/>
  <c r="BH37" i="2"/>
  <c r="BI37" i="2" s="1"/>
  <c r="BS37" i="2"/>
  <c r="T24" i="2"/>
  <c r="U24" i="2" s="1"/>
  <c r="DQ34" i="2"/>
  <c r="CV34" i="2"/>
  <c r="CW34" i="2" s="1"/>
  <c r="AQ45" i="2"/>
  <c r="AS45" i="2"/>
  <c r="CV48" i="2"/>
  <c r="CW48" i="2" s="1"/>
  <c r="F49" i="67"/>
  <c r="J52" i="44"/>
  <c r="K52" i="44" s="1"/>
  <c r="B49" i="67" s="1"/>
  <c r="X12" i="8"/>
  <c r="AQ14" i="2"/>
  <c r="AS14" i="2"/>
  <c r="BH43" i="2"/>
  <c r="BI43" i="2" s="1"/>
  <c r="AK24" i="2"/>
  <c r="AN24" i="2" s="1"/>
  <c r="AL24" i="2"/>
  <c r="AF24" i="2"/>
  <c r="AM24" i="2" s="1"/>
  <c r="Z25" i="2"/>
  <c r="CB43" i="2"/>
  <c r="CC43" i="2" s="1"/>
  <c r="AH21" i="2"/>
  <c r="AJ21" i="2"/>
  <c r="T23" i="2"/>
  <c r="U23" i="2" s="1"/>
  <c r="J25" i="2"/>
  <c r="K25" i="2" s="1"/>
  <c r="X25" i="2"/>
  <c r="J32" i="2"/>
  <c r="K32" i="2" s="1"/>
  <c r="CL43" i="2"/>
  <c r="CM43" i="2" s="1"/>
  <c r="DP43" i="2"/>
  <c r="DQ43" i="2" s="1"/>
  <c r="N25" i="2"/>
  <c r="AJ26" i="2"/>
  <c r="AH26" i="2"/>
  <c r="T21" i="2"/>
  <c r="U21" i="2" s="1"/>
  <c r="DF37" i="2"/>
  <c r="DG37" i="2" s="1"/>
  <c r="U32" i="2"/>
  <c r="AE37" i="2"/>
  <c r="AE35" i="2"/>
  <c r="CB36" i="2"/>
  <c r="CC36" i="2" s="1"/>
  <c r="AB41" i="8"/>
  <c r="BC43" i="2"/>
  <c r="BA43" i="2"/>
  <c r="CL46" i="2"/>
  <c r="CM46" i="2" s="1"/>
  <c r="BK44" i="2"/>
  <c r="BM44" i="2"/>
  <c r="CL57" i="2"/>
  <c r="CM57" i="2" s="1"/>
  <c r="AF51" i="44"/>
  <c r="AM51" i="44" s="1"/>
  <c r="AL51" i="44"/>
  <c r="M48" i="67" s="1"/>
  <c r="AK51" i="44"/>
  <c r="AI51" i="44"/>
  <c r="AG51" i="44"/>
  <c r="DG57" i="2"/>
  <c r="K54" i="44"/>
  <c r="B51" i="67" s="1"/>
  <c r="AV54" i="44"/>
  <c r="AO57" i="2"/>
  <c r="BR35" i="2"/>
  <c r="BS35" i="2" s="1"/>
  <c r="Y21" i="8"/>
  <c r="AT23" i="2"/>
  <c r="AR23" i="2"/>
  <c r="X23" i="8"/>
  <c r="AQ25" i="2"/>
  <c r="AS25" i="2"/>
  <c r="X13" i="8"/>
  <c r="BE15" i="2" s="1"/>
  <c r="BH15" i="2" s="1"/>
  <c r="BI15" i="2" s="1"/>
  <c r="AS15" i="2"/>
  <c r="AQ15" i="2"/>
  <c r="Y13" i="8"/>
  <c r="BF15" i="2" s="1"/>
  <c r="AT15" i="2"/>
  <c r="AR15" i="2"/>
  <c r="K56" i="44"/>
  <c r="B53" i="67" s="1"/>
  <c r="AY44" i="2"/>
  <c r="AO32" i="2"/>
  <c r="U23" i="8"/>
  <c r="AJ25" i="2"/>
  <c r="AH25" i="2"/>
  <c r="CL47" i="2"/>
  <c r="CM47" i="2" s="1"/>
  <c r="AJ44" i="2"/>
  <c r="AH44" i="2"/>
  <c r="CV57" i="2"/>
  <c r="CW57" i="2" s="1"/>
  <c r="X21" i="8"/>
  <c r="AS23" i="2"/>
  <c r="AQ23" i="2"/>
  <c r="BH33" i="2"/>
  <c r="BI33" i="2" s="1"/>
  <c r="T33" i="2"/>
  <c r="U33" i="2" s="1"/>
  <c r="AJ36" i="2"/>
  <c r="AH36" i="2"/>
  <c r="AJ51" i="44"/>
  <c r="AH51" i="44"/>
  <c r="Y22" i="8"/>
  <c r="AR24" i="2"/>
  <c r="AT24" i="2"/>
  <c r="BH26" i="2"/>
  <c r="BI26" i="2" s="1"/>
  <c r="Y12" i="8"/>
  <c r="AT14" i="2"/>
  <c r="AR14" i="2"/>
  <c r="AN15" i="2"/>
  <c r="AO15" i="2" s="1"/>
  <c r="AS43" i="2"/>
  <c r="AQ43" i="2"/>
  <c r="AL21" i="2"/>
  <c r="AF21" i="2"/>
  <c r="AM21" i="2" s="1"/>
  <c r="AK21" i="2"/>
  <c r="AN21" i="2" s="1"/>
  <c r="J23" i="2"/>
  <c r="K23" i="2" s="1"/>
  <c r="J24" i="2"/>
  <c r="K24" i="2" s="1"/>
  <c r="J33" i="2"/>
  <c r="K33" i="2" s="1"/>
  <c r="DF43" i="2"/>
  <c r="DG43" i="2" s="1"/>
  <c r="CM44" i="2"/>
  <c r="DG44" i="2"/>
  <c r="U45" i="2"/>
  <c r="CV47" i="2"/>
  <c r="CW47" i="2" s="1"/>
  <c r="CL48" i="2"/>
  <c r="CM48" i="2" s="1"/>
  <c r="DP45" i="2"/>
  <c r="DQ45" i="2" s="1"/>
  <c r="CV56" i="2"/>
  <c r="CW56" i="2" s="1"/>
  <c r="CM54" i="2"/>
  <c r="K53" i="44"/>
  <c r="B50" i="67" s="1"/>
  <c r="K55" i="44"/>
  <c r="B52" i="67" s="1"/>
  <c r="AE57" i="2"/>
  <c r="CM58" i="2"/>
  <c r="BS54" i="2"/>
  <c r="BI55" i="2"/>
  <c r="BS55" i="2"/>
  <c r="AO56" i="2"/>
  <c r="BI57" i="2"/>
  <c r="BS57" i="2"/>
  <c r="AY58" i="2"/>
  <c r="BS58" i="2"/>
  <c r="AY59" i="2"/>
  <c r="BA44" i="2"/>
  <c r="BC44" i="2"/>
  <c r="BS45" i="2"/>
  <c r="BI48" i="2"/>
  <c r="BS33" i="2"/>
  <c r="AY26" i="2"/>
  <c r="AE54" i="2"/>
  <c r="AO43" i="2"/>
  <c r="AO46" i="2"/>
  <c r="BI46" i="2"/>
  <c r="BI35" i="2"/>
  <c r="X22" i="8"/>
  <c r="AS24" i="2"/>
  <c r="AQ24" i="2"/>
  <c r="X46" i="8"/>
  <c r="AQ48" i="2"/>
  <c r="AS48" i="2"/>
  <c r="AY37" i="2"/>
  <c r="AO13" i="2"/>
  <c r="X11" i="8"/>
  <c r="AS13" i="2"/>
  <c r="AQ13" i="2"/>
  <c r="AO45" i="2"/>
  <c r="BH32" i="2"/>
  <c r="BI32" i="2" s="1"/>
  <c r="AY36" i="2"/>
  <c r="Y11" i="8"/>
  <c r="AT13" i="2"/>
  <c r="AR13" i="2"/>
  <c r="AY34" i="2"/>
  <c r="BH36" i="2"/>
  <c r="BI36" i="2" s="1"/>
  <c r="AX56" i="44"/>
  <c r="AS54" i="44"/>
  <c r="AQ54" i="44"/>
  <c r="AS52" i="44"/>
  <c r="AQ52" i="44"/>
  <c r="AS53" i="44"/>
  <c r="AQ53" i="44"/>
  <c r="AS56" i="44"/>
  <c r="AQ56" i="44"/>
  <c r="AR57" i="44"/>
  <c r="AT57" i="44"/>
  <c r="AR53" i="44"/>
  <c r="AT53" i="44"/>
  <c r="AS58" i="44"/>
  <c r="AQ58" i="44"/>
  <c r="AR52" i="44"/>
  <c r="AT52" i="44"/>
  <c r="AR54" i="44"/>
  <c r="AT54" i="44"/>
  <c r="AR55" i="44"/>
  <c r="AT55" i="44"/>
  <c r="AR58" i="44"/>
  <c r="AT58" i="44"/>
  <c r="AR56" i="44"/>
  <c r="AT56" i="44"/>
  <c r="AV52" i="44"/>
  <c r="AU52" i="44"/>
  <c r="AP52" i="44"/>
  <c r="AW52" i="44" s="1"/>
  <c r="Y10" i="8"/>
  <c r="AT12" i="2"/>
  <c r="AR12" i="2"/>
  <c r="AO11" i="2"/>
  <c r="W10" i="8"/>
  <c r="AU12" i="2"/>
  <c r="AV12" i="2"/>
  <c r="X10" i="8"/>
  <c r="AQ12" i="2"/>
  <c r="AS12" i="2"/>
  <c r="W9" i="8"/>
  <c r="AU11" i="2"/>
  <c r="AX11" i="2" s="1"/>
  <c r="AP11" i="2"/>
  <c r="AW11" i="2" s="1"/>
  <c r="AV11" i="2"/>
  <c r="X9" i="8"/>
  <c r="AQ11" i="2"/>
  <c r="AS11" i="2"/>
  <c r="Y9" i="8"/>
  <c r="AT11" i="2"/>
  <c r="AR11" i="2"/>
  <c r="Y8" i="8"/>
  <c r="AR10" i="2"/>
  <c r="AT10" i="2"/>
  <c r="X8" i="8"/>
  <c r="AS10" i="2"/>
  <c r="AQ10" i="2"/>
  <c r="AO10" i="2"/>
  <c r="W8" i="8"/>
  <c r="AV10" i="2"/>
  <c r="AU10" i="2"/>
  <c r="AX10" i="2" s="1"/>
  <c r="AP10" i="2"/>
  <c r="AW10" i="2" s="1"/>
  <c r="CC45" i="2"/>
  <c r="G52" i="67"/>
  <c r="C52" i="67"/>
  <c r="F53" i="67"/>
  <c r="B51" i="44"/>
  <c r="I51" i="44" s="1"/>
  <c r="H51" i="44"/>
  <c r="J48" i="67" s="1"/>
  <c r="F52" i="67"/>
  <c r="I51" i="67"/>
  <c r="F55" i="67"/>
  <c r="F51" i="44"/>
  <c r="D51" i="44"/>
  <c r="C55" i="67"/>
  <c r="G55" i="67"/>
  <c r="K53" i="2"/>
  <c r="I50" i="67"/>
  <c r="D53" i="67"/>
  <c r="H53" i="67"/>
  <c r="Q51" i="8"/>
  <c r="Q50" i="8" s="1"/>
  <c r="X53" i="2"/>
  <c r="Z53" i="2"/>
  <c r="D52" i="67"/>
  <c r="H52" i="67"/>
  <c r="D49" i="67"/>
  <c r="C49" i="67"/>
  <c r="DG59" i="2"/>
  <c r="CC57" i="2"/>
  <c r="F51" i="67"/>
  <c r="H52" i="2"/>
  <c r="B52" i="2"/>
  <c r="I52" i="2" s="1"/>
  <c r="H55" i="67"/>
  <c r="D55" i="67"/>
  <c r="D54" i="67"/>
  <c r="H54" i="67"/>
  <c r="V51" i="8"/>
  <c r="V50" i="8" s="1"/>
  <c r="C50" i="67"/>
  <c r="G50" i="67"/>
  <c r="I52" i="67"/>
  <c r="H49" i="67"/>
  <c r="C54" i="67"/>
  <c r="G54" i="67"/>
  <c r="I54" i="67"/>
  <c r="I53" i="67"/>
  <c r="G49" i="67"/>
  <c r="H51" i="67"/>
  <c r="F54" i="67"/>
  <c r="U54" i="2"/>
  <c r="DQ59" i="2"/>
  <c r="F50" i="67"/>
  <c r="D50" i="67"/>
  <c r="H50" i="67"/>
  <c r="D51" i="67"/>
  <c r="K59" i="2"/>
  <c r="C51" i="67"/>
  <c r="G51" i="67"/>
  <c r="K51" i="8"/>
  <c r="K50" i="8" s="1"/>
  <c r="L53" i="2"/>
  <c r="S53" i="2" s="1"/>
  <c r="I55" i="67"/>
  <c r="X43" i="8"/>
  <c r="CM45" i="2"/>
  <c r="AG43" i="8"/>
  <c r="BV45" i="2" s="1"/>
  <c r="AF42" i="8"/>
  <c r="K46" i="2"/>
  <c r="T44" i="8"/>
  <c r="U47" i="2"/>
  <c r="CW44" i="2"/>
  <c r="DQ46" i="2"/>
  <c r="CC44" i="2"/>
  <c r="CC46" i="2"/>
  <c r="CW46" i="2"/>
  <c r="P45" i="8"/>
  <c r="W47" i="2"/>
  <c r="Y47" i="2"/>
  <c r="Q41" i="8"/>
  <c r="X43" i="2"/>
  <c r="Z43" i="2"/>
  <c r="U42" i="8"/>
  <c r="Q45" i="8"/>
  <c r="Z47" i="2"/>
  <c r="X47" i="2"/>
  <c r="M46" i="8"/>
  <c r="N48" i="2"/>
  <c r="P48" i="2"/>
  <c r="AF41" i="8"/>
  <c r="M44" i="8"/>
  <c r="N46" i="2"/>
  <c r="P46" i="2"/>
  <c r="L32" i="8"/>
  <c r="M34" i="2"/>
  <c r="O34" i="2"/>
  <c r="M33" i="8"/>
  <c r="N35" i="2"/>
  <c r="P35" i="2"/>
  <c r="K36" i="2"/>
  <c r="U34" i="8"/>
  <c r="DG35" i="2"/>
  <c r="DQ36" i="2"/>
  <c r="M30" i="8"/>
  <c r="N32" i="2"/>
  <c r="P32" i="2"/>
  <c r="CM35" i="2"/>
  <c r="L33" i="8"/>
  <c r="O35" i="2"/>
  <c r="M35" i="2"/>
  <c r="P30" i="8"/>
  <c r="Y32" i="2"/>
  <c r="Q31" i="8"/>
  <c r="Z33" i="2"/>
  <c r="X33" i="2"/>
  <c r="L35" i="8"/>
  <c r="M37" i="2"/>
  <c r="O37" i="2"/>
  <c r="Q35" i="8"/>
  <c r="X37" i="2"/>
  <c r="Z37" i="2"/>
  <c r="CC34" i="2"/>
  <c r="AS32" i="8"/>
  <c r="CR34" i="2"/>
  <c r="CP34" i="2"/>
  <c r="DQ35" i="2"/>
  <c r="L34" i="8"/>
  <c r="O36" i="2"/>
  <c r="M36" i="2"/>
  <c r="U24" i="8"/>
  <c r="L19" i="8"/>
  <c r="M21" i="2"/>
  <c r="O21" i="2"/>
  <c r="K21" i="2"/>
  <c r="U19" i="8"/>
  <c r="P25" i="2"/>
  <c r="L24" i="8"/>
  <c r="M26" i="2"/>
  <c r="O26" i="2"/>
  <c r="L20" i="8"/>
  <c r="O22" i="2"/>
  <c r="P31" i="8"/>
  <c r="W33" i="2"/>
  <c r="AA33" i="2"/>
  <c r="AD33" i="2" s="1"/>
  <c r="AE33" i="2" s="1"/>
  <c r="Y33" i="2"/>
  <c r="L51" i="8"/>
  <c r="L50" i="8" s="1"/>
  <c r="Q53" i="2"/>
  <c r="T53" i="2" s="1"/>
  <c r="M53" i="2"/>
  <c r="O53" i="2"/>
  <c r="R53" i="2"/>
  <c r="G51" i="44"/>
  <c r="C51" i="44"/>
  <c r="E51" i="44"/>
  <c r="U25" i="2"/>
  <c r="V23" i="8"/>
  <c r="AA25" i="2"/>
  <c r="AD25" i="2" s="1"/>
  <c r="AB25" i="2"/>
  <c r="O23" i="8"/>
  <c r="V25" i="2"/>
  <c r="AC25" i="2" s="1"/>
  <c r="S22" i="8"/>
  <c r="S21" i="8"/>
  <c r="M20" i="8"/>
  <c r="N22" i="2"/>
  <c r="P22" i="2"/>
  <c r="AB22" i="2"/>
  <c r="V22" i="2"/>
  <c r="AC22" i="2" s="1"/>
  <c r="O20" i="8"/>
  <c r="AA22" i="2"/>
  <c r="AD22" i="2" s="1"/>
  <c r="S19" i="8"/>
  <c r="U55" i="2" l="1"/>
  <c r="N52" i="2"/>
  <c r="J51" i="44"/>
  <c r="K51" i="44" s="1"/>
  <c r="B48" i="67" s="1"/>
  <c r="F48" i="67"/>
  <c r="AN51" i="44"/>
  <c r="I48" i="67"/>
  <c r="K52" i="2"/>
  <c r="N51" i="8"/>
  <c r="N50" i="8" s="1"/>
  <c r="J50" i="8"/>
  <c r="Q10" i="8"/>
  <c r="AL12" i="2" s="1"/>
  <c r="P10" i="8"/>
  <c r="AK12" i="2" s="1"/>
  <c r="AN12" i="2" s="1"/>
  <c r="AO12" i="2" s="1"/>
  <c r="R10" i="8"/>
  <c r="AP12" i="2" s="1"/>
  <c r="AW12" i="2" s="1"/>
  <c r="AY58" i="44"/>
  <c r="AY53" i="44"/>
  <c r="AY56" i="44"/>
  <c r="AO23" i="2"/>
  <c r="AO51" i="44"/>
  <c r="E48" i="67" s="1"/>
  <c r="AE22" i="2"/>
  <c r="AE25" i="2"/>
  <c r="AY13" i="2"/>
  <c r="AK22" i="2"/>
  <c r="AL22" i="2"/>
  <c r="AF22" i="2"/>
  <c r="AM22" i="2" s="1"/>
  <c r="AV21" i="2"/>
  <c r="AP21" i="2"/>
  <c r="AW21" i="2" s="1"/>
  <c r="AU21" i="2"/>
  <c r="AX21" i="2" s="1"/>
  <c r="AP23" i="2"/>
  <c r="AW23" i="2" s="1"/>
  <c r="AV23" i="2"/>
  <c r="AU23" i="2"/>
  <c r="AX23" i="2" s="1"/>
  <c r="AR21" i="2"/>
  <c r="AT21" i="2"/>
  <c r="AH37" i="2"/>
  <c r="AJ37" i="2"/>
  <c r="AG32" i="2"/>
  <c r="AI32" i="2"/>
  <c r="AT44" i="2"/>
  <c r="AR44" i="2"/>
  <c r="AO21" i="2"/>
  <c r="AC12" i="8"/>
  <c r="BB14" i="2"/>
  <c r="BD14" i="2"/>
  <c r="AC21" i="8"/>
  <c r="BB23" i="2"/>
  <c r="BD23" i="2"/>
  <c r="BM43" i="2"/>
  <c r="BK43" i="2"/>
  <c r="AA11" i="8"/>
  <c r="AZ13" i="2"/>
  <c r="BG13" i="2" s="1"/>
  <c r="BF13" i="2"/>
  <c r="BE13" i="2"/>
  <c r="BH13" i="2" s="1"/>
  <c r="AK25" i="2"/>
  <c r="AN25" i="2" s="1"/>
  <c r="AF25" i="2"/>
  <c r="AM25" i="2" s="1"/>
  <c r="AL25" i="2"/>
  <c r="AU24" i="2"/>
  <c r="AX24" i="2" s="1"/>
  <c r="AV24" i="2"/>
  <c r="AP24" i="2"/>
  <c r="AW24" i="2" s="1"/>
  <c r="AI33" i="2"/>
  <c r="AG33" i="2"/>
  <c r="AT26" i="2"/>
  <c r="AR26" i="2"/>
  <c r="BW43" i="2"/>
  <c r="BU43" i="2"/>
  <c r="AS46" i="2"/>
  <c r="AQ46" i="2"/>
  <c r="AB11" i="8"/>
  <c r="BC13" i="2"/>
  <c r="BA13" i="2"/>
  <c r="AB22" i="8"/>
  <c r="BC24" i="2"/>
  <c r="BA24" i="2"/>
  <c r="AC22" i="8"/>
  <c r="BD24" i="2"/>
  <c r="BB24" i="2"/>
  <c r="AB23" i="8"/>
  <c r="BA25" i="2"/>
  <c r="BC25" i="2"/>
  <c r="AB12" i="8"/>
  <c r="BA14" i="2"/>
  <c r="BC14" i="2"/>
  <c r="AA12" i="8"/>
  <c r="BF14" i="2"/>
  <c r="AZ14" i="2"/>
  <c r="BG14" i="2" s="1"/>
  <c r="BE14" i="2"/>
  <c r="BH14" i="2" s="1"/>
  <c r="AJ33" i="2"/>
  <c r="AH33" i="2"/>
  <c r="AR36" i="2"/>
  <c r="AT36" i="2"/>
  <c r="AG47" i="2"/>
  <c r="AI47" i="2"/>
  <c r="BC45" i="2"/>
  <c r="BA45" i="2"/>
  <c r="AY11" i="2"/>
  <c r="AC11" i="8"/>
  <c r="BD13" i="2"/>
  <c r="BB13" i="2"/>
  <c r="AB46" i="8"/>
  <c r="BC48" i="2"/>
  <c r="BA48" i="2"/>
  <c r="AB21" i="8"/>
  <c r="BC23" i="2"/>
  <c r="BA23" i="2"/>
  <c r="AB13" i="8"/>
  <c r="BO15" i="2" s="1"/>
  <c r="BR15" i="2" s="1"/>
  <c r="BS15" i="2" s="1"/>
  <c r="BC15" i="2"/>
  <c r="BA15" i="2"/>
  <c r="AO24" i="2"/>
  <c r="AH47" i="2"/>
  <c r="AJ47" i="2"/>
  <c r="AJ43" i="2"/>
  <c r="AH43" i="2"/>
  <c r="BW44" i="2"/>
  <c r="BU44" i="2"/>
  <c r="AJ53" i="2"/>
  <c r="AH53" i="2"/>
  <c r="Y23" i="8"/>
  <c r="AT25" i="2"/>
  <c r="AR25" i="2"/>
  <c r="AC13" i="8"/>
  <c r="BP15" i="2" s="1"/>
  <c r="BD15" i="2"/>
  <c r="BB15" i="2"/>
  <c r="AY14" i="2"/>
  <c r="AR51" i="44"/>
  <c r="AT51" i="44"/>
  <c r="AX52" i="44"/>
  <c r="AY52" i="44" s="1"/>
  <c r="AS51" i="44"/>
  <c r="AQ51" i="44"/>
  <c r="AV51" i="44"/>
  <c r="AU51" i="44"/>
  <c r="AP51" i="44"/>
  <c r="AW51" i="44" s="1"/>
  <c r="AX12" i="2"/>
  <c r="AB10" i="8"/>
  <c r="BA12" i="2"/>
  <c r="BC12" i="2"/>
  <c r="AA10" i="8"/>
  <c r="BE12" i="2"/>
  <c r="BH12" i="2" s="1"/>
  <c r="BF12" i="2"/>
  <c r="AC10" i="8"/>
  <c r="BD12" i="2"/>
  <c r="BB12" i="2"/>
  <c r="AC9" i="8"/>
  <c r="BD11" i="2"/>
  <c r="BB11" i="2"/>
  <c r="AB9" i="8"/>
  <c r="BA11" i="2"/>
  <c r="BC11" i="2"/>
  <c r="AA9" i="8"/>
  <c r="BE11" i="2"/>
  <c r="BH11" i="2" s="1"/>
  <c r="BF11" i="2"/>
  <c r="AZ11" i="2"/>
  <c r="BG11" i="2" s="1"/>
  <c r="AC8" i="8"/>
  <c r="BD10" i="2"/>
  <c r="BB10" i="2"/>
  <c r="AB8" i="8"/>
  <c r="BC10" i="2"/>
  <c r="BA10" i="2"/>
  <c r="AA8" i="8"/>
  <c r="BF10" i="2"/>
  <c r="AZ10" i="2"/>
  <c r="BG10" i="2" s="1"/>
  <c r="BE10" i="2"/>
  <c r="BH10" i="2" s="1"/>
  <c r="AY10" i="2"/>
  <c r="U51" i="8"/>
  <c r="U50" i="8" s="1"/>
  <c r="Z51" i="8"/>
  <c r="Z50" i="8" s="1"/>
  <c r="Z52" i="2"/>
  <c r="X52" i="2"/>
  <c r="U53" i="2"/>
  <c r="O51" i="8"/>
  <c r="O50" i="8" s="1"/>
  <c r="AB53" i="2"/>
  <c r="V53" i="2"/>
  <c r="AC53" i="2" s="1"/>
  <c r="AJ41" i="8"/>
  <c r="Q44" i="8"/>
  <c r="Z46" i="2"/>
  <c r="X46" i="2"/>
  <c r="U41" i="8"/>
  <c r="Y42" i="8"/>
  <c r="Q46" i="8"/>
  <c r="Z48" i="2"/>
  <c r="X48" i="2"/>
  <c r="U45" i="8"/>
  <c r="X44" i="8"/>
  <c r="T45" i="8"/>
  <c r="AJ42" i="8"/>
  <c r="AK43" i="8"/>
  <c r="BX45" i="2"/>
  <c r="AB43" i="8"/>
  <c r="Y34" i="8"/>
  <c r="Q33" i="8"/>
  <c r="X35" i="2"/>
  <c r="Z35" i="2"/>
  <c r="P34" i="8"/>
  <c r="W36" i="2"/>
  <c r="Y36" i="2"/>
  <c r="P35" i="8"/>
  <c r="W37" i="2"/>
  <c r="Y37" i="2"/>
  <c r="U31" i="8"/>
  <c r="AW32" i="8"/>
  <c r="CZ34" i="2"/>
  <c r="DB34" i="2"/>
  <c r="U35" i="8"/>
  <c r="P33" i="8"/>
  <c r="W35" i="2"/>
  <c r="Y35" i="2"/>
  <c r="Q30" i="8"/>
  <c r="Z32" i="2"/>
  <c r="X32" i="2"/>
  <c r="T30" i="8"/>
  <c r="P32" i="8"/>
  <c r="W34" i="2"/>
  <c r="Y34" i="2"/>
  <c r="P24" i="8"/>
  <c r="W26" i="2"/>
  <c r="Y26" i="2"/>
  <c r="P19" i="8"/>
  <c r="W21" i="2"/>
  <c r="Y21" i="2"/>
  <c r="Y19" i="8"/>
  <c r="P20" i="8"/>
  <c r="Y22" i="2"/>
  <c r="W22" i="2"/>
  <c r="Y24" i="8"/>
  <c r="T31" i="8"/>
  <c r="P51" i="8"/>
  <c r="P50" i="8" s="1"/>
  <c r="AA53" i="2"/>
  <c r="AD53" i="2" s="1"/>
  <c r="W53" i="2"/>
  <c r="Y53" i="2"/>
  <c r="Q52" i="2"/>
  <c r="M52" i="2"/>
  <c r="O52" i="2"/>
  <c r="R52" i="2"/>
  <c r="Z23" i="8"/>
  <c r="S23" i="8"/>
  <c r="W22" i="8"/>
  <c r="W21" i="8"/>
  <c r="Q20" i="8"/>
  <c r="Z22" i="2"/>
  <c r="X22" i="2"/>
  <c r="S20" i="8"/>
  <c r="W19" i="8"/>
  <c r="AY12" i="2" l="1"/>
  <c r="AJ12" i="2"/>
  <c r="AH12" i="2"/>
  <c r="AI12" i="2"/>
  <c r="AG12" i="2"/>
  <c r="V10" i="8"/>
  <c r="AZ12" i="2" s="1"/>
  <c r="BG12" i="2" s="1"/>
  <c r="AY24" i="2"/>
  <c r="AY21" i="2"/>
  <c r="AE53" i="2"/>
  <c r="AO25" i="2"/>
  <c r="BI13" i="2"/>
  <c r="AY23" i="2"/>
  <c r="BB44" i="2"/>
  <c r="BD44" i="2"/>
  <c r="AI22" i="2"/>
  <c r="AG22" i="2"/>
  <c r="AI36" i="2"/>
  <c r="AG36" i="2"/>
  <c r="BB36" i="2"/>
  <c r="BD36" i="2"/>
  <c r="AR43" i="2"/>
  <c r="AT43" i="2"/>
  <c r="AH52" i="2"/>
  <c r="AJ52" i="2"/>
  <c r="AC23" i="8"/>
  <c r="BD25" i="2"/>
  <c r="BB25" i="2"/>
  <c r="AF13" i="8"/>
  <c r="BM15" i="2"/>
  <c r="BK15" i="2"/>
  <c r="BI14" i="2"/>
  <c r="AF23" i="8"/>
  <c r="BK25" i="2"/>
  <c r="BM25" i="2"/>
  <c r="AE11" i="8"/>
  <c r="BJ13" i="2"/>
  <c r="BQ13" i="2" s="1"/>
  <c r="BP13" i="2"/>
  <c r="BO13" i="2"/>
  <c r="AG12" i="8"/>
  <c r="BL14" i="2"/>
  <c r="BN14" i="2"/>
  <c r="AG26" i="2"/>
  <c r="AI26" i="2"/>
  <c r="AH35" i="2"/>
  <c r="AJ35" i="2"/>
  <c r="AR47" i="2"/>
  <c r="AT47" i="2"/>
  <c r="AH46" i="2"/>
  <c r="AJ46" i="2"/>
  <c r="AH22" i="2"/>
  <c r="AJ22" i="2"/>
  <c r="T52" i="2"/>
  <c r="U52" i="2" s="1"/>
  <c r="AS33" i="2"/>
  <c r="AQ33" i="2"/>
  <c r="AP22" i="2"/>
  <c r="AW22" i="2" s="1"/>
  <c r="AV22" i="2"/>
  <c r="AU22" i="2"/>
  <c r="AX22" i="2" s="1"/>
  <c r="BE23" i="2"/>
  <c r="BH23" i="2" s="1"/>
  <c r="BF23" i="2"/>
  <c r="AZ23" i="2"/>
  <c r="BG23" i="2" s="1"/>
  <c r="AI53" i="2"/>
  <c r="AG53" i="2"/>
  <c r="BD26" i="2"/>
  <c r="BB26" i="2"/>
  <c r="BB21" i="2"/>
  <c r="BD21" i="2"/>
  <c r="AI35" i="2"/>
  <c r="AG35" i="2"/>
  <c r="AI37" i="2"/>
  <c r="AG37" i="2"/>
  <c r="BK45" i="2"/>
  <c r="BM45" i="2"/>
  <c r="AQ47" i="2"/>
  <c r="AS47" i="2"/>
  <c r="AF53" i="2"/>
  <c r="AM53" i="2" s="1"/>
  <c r="AL53" i="2"/>
  <c r="AK53" i="2"/>
  <c r="AN53" i="2" s="1"/>
  <c r="AR53" i="2"/>
  <c r="AT53" i="2"/>
  <c r="AG13" i="8"/>
  <c r="BN15" i="2"/>
  <c r="BL15" i="2"/>
  <c r="AG11" i="8"/>
  <c r="BN13" i="2"/>
  <c r="BL13" i="2"/>
  <c r="AF12" i="8"/>
  <c r="BK14" i="2"/>
  <c r="BM14" i="2"/>
  <c r="AF11" i="8"/>
  <c r="BM13" i="2"/>
  <c r="BK13" i="2"/>
  <c r="AG21" i="8"/>
  <c r="BL23" i="2"/>
  <c r="BN23" i="2"/>
  <c r="AU25" i="2"/>
  <c r="AX25" i="2" s="1"/>
  <c r="AP25" i="2"/>
  <c r="AW25" i="2" s="1"/>
  <c r="AV25" i="2"/>
  <c r="AS32" i="2"/>
  <c r="AQ32" i="2"/>
  <c r="AF21" i="8"/>
  <c r="BM23" i="2"/>
  <c r="BK23" i="2"/>
  <c r="AG22" i="8"/>
  <c r="BN24" i="2"/>
  <c r="BL24" i="2"/>
  <c r="BE21" i="2"/>
  <c r="BH21" i="2" s="1"/>
  <c r="BF21" i="2"/>
  <c r="AZ21" i="2"/>
  <c r="BG21" i="2" s="1"/>
  <c r="AG21" i="2"/>
  <c r="AI21" i="2"/>
  <c r="AZ24" i="2"/>
  <c r="BG24" i="2" s="1"/>
  <c r="BF24" i="2"/>
  <c r="BE24" i="2"/>
  <c r="BH24" i="2" s="1"/>
  <c r="AG34" i="2"/>
  <c r="AI34" i="2"/>
  <c r="AJ32" i="2"/>
  <c r="AH32" i="2"/>
  <c r="AR37" i="2"/>
  <c r="AT37" i="2"/>
  <c r="AT33" i="2"/>
  <c r="AR33" i="2"/>
  <c r="BA46" i="2"/>
  <c r="BC46" i="2"/>
  <c r="AH48" i="2"/>
  <c r="AJ48" i="2"/>
  <c r="AF46" i="8"/>
  <c r="BM48" i="2"/>
  <c r="BK48" i="2"/>
  <c r="AE12" i="8"/>
  <c r="BP14" i="2"/>
  <c r="BJ14" i="2"/>
  <c r="BQ14" i="2" s="1"/>
  <c r="BO14" i="2"/>
  <c r="BR14" i="2" s="1"/>
  <c r="AF22" i="8"/>
  <c r="BM24" i="2"/>
  <c r="BK24" i="2"/>
  <c r="AN22" i="2"/>
  <c r="AO22" i="2" s="1"/>
  <c r="AX51" i="44"/>
  <c r="AY51" i="44" s="1"/>
  <c r="BI12" i="2"/>
  <c r="AF10" i="8"/>
  <c r="BK12" i="2"/>
  <c r="BM12" i="2"/>
  <c r="AG10" i="8"/>
  <c r="BL12" i="2"/>
  <c r="BN12" i="2"/>
  <c r="AE10" i="8"/>
  <c r="BO12" i="2"/>
  <c r="BP12" i="2"/>
  <c r="AE9" i="8"/>
  <c r="BP11" i="2"/>
  <c r="BO11" i="2"/>
  <c r="BR11" i="2" s="1"/>
  <c r="BJ11" i="2"/>
  <c r="BQ11" i="2" s="1"/>
  <c r="BI11" i="2"/>
  <c r="AF9" i="8"/>
  <c r="BM11" i="2"/>
  <c r="BK11" i="2"/>
  <c r="AG9" i="8"/>
  <c r="BL11" i="2"/>
  <c r="BN11" i="2"/>
  <c r="AG8" i="8"/>
  <c r="BL10" i="2"/>
  <c r="BN10" i="2"/>
  <c r="AF8" i="8"/>
  <c r="BM10" i="2"/>
  <c r="BK10" i="2"/>
  <c r="BI10" i="2"/>
  <c r="AE8" i="8"/>
  <c r="BJ10" i="2"/>
  <c r="BQ10" i="2" s="1"/>
  <c r="BP10" i="2"/>
  <c r="BO10" i="2"/>
  <c r="BR10" i="2" s="1"/>
  <c r="AB52" i="2"/>
  <c r="V52" i="2"/>
  <c r="AC52" i="2" s="1"/>
  <c r="AD51" i="8"/>
  <c r="AD50" i="8" s="1"/>
  <c r="S51" i="8"/>
  <c r="S50" i="8" s="1"/>
  <c r="Y51" i="8"/>
  <c r="Y50" i="8" s="1"/>
  <c r="U46" i="8"/>
  <c r="AO43" i="8"/>
  <c r="CF45" i="2"/>
  <c r="CH45" i="2"/>
  <c r="Y45" i="8"/>
  <c r="U44" i="8"/>
  <c r="AF43" i="8"/>
  <c r="AB44" i="8"/>
  <c r="Y41" i="8"/>
  <c r="X45" i="8"/>
  <c r="AC42" i="8"/>
  <c r="AN42" i="8"/>
  <c r="CG44" i="2"/>
  <c r="CE44" i="2"/>
  <c r="AN41" i="8"/>
  <c r="CG43" i="2"/>
  <c r="CE43" i="2"/>
  <c r="T32" i="8"/>
  <c r="U30" i="8"/>
  <c r="Y31" i="8"/>
  <c r="X30" i="8"/>
  <c r="DJ34" i="2"/>
  <c r="DL34" i="2"/>
  <c r="U33" i="8"/>
  <c r="Y35" i="8"/>
  <c r="T34" i="8"/>
  <c r="T33" i="8"/>
  <c r="T35" i="8"/>
  <c r="AC34" i="8"/>
  <c r="AC24" i="8"/>
  <c r="T20" i="8"/>
  <c r="T19" i="8"/>
  <c r="AC19" i="8"/>
  <c r="T24" i="8"/>
  <c r="X31" i="8"/>
  <c r="AA52" i="2"/>
  <c r="AD52" i="2" s="1"/>
  <c r="W52" i="2"/>
  <c r="Y52" i="2"/>
  <c r="T51" i="8"/>
  <c r="T50" i="8" s="1"/>
  <c r="AD23" i="8"/>
  <c r="W23" i="8"/>
  <c r="AA22" i="8"/>
  <c r="AA21" i="8"/>
  <c r="U20" i="8"/>
  <c r="W20" i="8"/>
  <c r="AA19" i="8"/>
  <c r="Z10" i="8" l="1"/>
  <c r="BJ12" i="2" s="1"/>
  <c r="BQ12" i="2" s="1"/>
  <c r="BI24" i="2"/>
  <c r="AO53" i="2"/>
  <c r="AY22" i="2"/>
  <c r="BS14" i="2"/>
  <c r="BI21" i="2"/>
  <c r="AI52" i="2"/>
  <c r="AG52" i="2"/>
  <c r="AQ21" i="2"/>
  <c r="AS21" i="2"/>
  <c r="AT52" i="2"/>
  <c r="AR52" i="2"/>
  <c r="AQ37" i="2"/>
  <c r="AS37" i="2"/>
  <c r="AK22" i="8"/>
  <c r="BV24" i="2"/>
  <c r="BX24" i="2"/>
  <c r="AJ23" i="8"/>
  <c r="AN23" i="8" s="1"/>
  <c r="AR23" i="8" s="1"/>
  <c r="AV23" i="8" s="1"/>
  <c r="BU25" i="2"/>
  <c r="BW25" i="2"/>
  <c r="BO21" i="2"/>
  <c r="BR21" i="2" s="1"/>
  <c r="BP21" i="2"/>
  <c r="BJ21" i="2"/>
  <c r="BQ21" i="2" s="1"/>
  <c r="BJ24" i="2"/>
  <c r="BQ24" i="2" s="1"/>
  <c r="BP24" i="2"/>
  <c r="BO24" i="2"/>
  <c r="AQ53" i="2"/>
  <c r="AS53" i="2"/>
  <c r="BC33" i="2"/>
  <c r="BA33" i="2"/>
  <c r="AS22" i="2"/>
  <c r="AQ22" i="2"/>
  <c r="AS35" i="2"/>
  <c r="AQ35" i="2"/>
  <c r="AT32" i="2"/>
  <c r="AR32" i="2"/>
  <c r="BL44" i="2"/>
  <c r="BN44" i="2"/>
  <c r="BU45" i="2"/>
  <c r="BW45" i="2"/>
  <c r="BD53" i="2"/>
  <c r="BB53" i="2"/>
  <c r="AJ46" i="8"/>
  <c r="BW48" i="2"/>
  <c r="BU48" i="2"/>
  <c r="AJ12" i="8"/>
  <c r="AN12" i="8" s="1"/>
  <c r="AR12" i="8" s="1"/>
  <c r="AV12" i="8" s="1"/>
  <c r="BW14" i="2"/>
  <c r="BU14" i="2"/>
  <c r="AK12" i="8"/>
  <c r="AO12" i="8" s="1"/>
  <c r="AS12" i="8" s="1"/>
  <c r="AW12" i="8" s="1"/>
  <c r="BV14" i="2"/>
  <c r="AI11" i="8"/>
  <c r="AM11" i="8" s="1"/>
  <c r="AQ11" i="8" s="1"/>
  <c r="AU11" i="8" s="1"/>
  <c r="BT13" i="2"/>
  <c r="BO23" i="2"/>
  <c r="BP23" i="2"/>
  <c r="BJ23" i="2"/>
  <c r="BQ23" i="2" s="1"/>
  <c r="AR35" i="2"/>
  <c r="AT35" i="2"/>
  <c r="AK11" i="8"/>
  <c r="AO11" i="8" s="1"/>
  <c r="AS11" i="8" s="1"/>
  <c r="AW11" i="8" s="1"/>
  <c r="BV13" i="2"/>
  <c r="AJ13" i="8"/>
  <c r="AN13" i="8" s="1"/>
  <c r="AR13" i="8" s="1"/>
  <c r="AV13" i="8" s="1"/>
  <c r="BW15" i="2"/>
  <c r="BU15" i="2"/>
  <c r="AZ22" i="2"/>
  <c r="BG22" i="2" s="1"/>
  <c r="BF22" i="2"/>
  <c r="BE22" i="2"/>
  <c r="BH22" i="2" s="1"/>
  <c r="BE25" i="2"/>
  <c r="BH25" i="2" s="1"/>
  <c r="AZ25" i="2"/>
  <c r="BG25" i="2" s="1"/>
  <c r="BF25" i="2"/>
  <c r="AQ26" i="2"/>
  <c r="AS26" i="2"/>
  <c r="BL26" i="2"/>
  <c r="BN26" i="2"/>
  <c r="AS36" i="2"/>
  <c r="AQ36" i="2"/>
  <c r="AQ34" i="2"/>
  <c r="AS34" i="2"/>
  <c r="BA47" i="2"/>
  <c r="BC47" i="2"/>
  <c r="AT46" i="2"/>
  <c r="AR46" i="2"/>
  <c r="AK52" i="2"/>
  <c r="AN52" i="2" s="1"/>
  <c r="AL52" i="2"/>
  <c r="AF52" i="2"/>
  <c r="AM52" i="2" s="1"/>
  <c r="AE52" i="2"/>
  <c r="AJ22" i="8"/>
  <c r="BU24" i="2"/>
  <c r="BW24" i="2"/>
  <c r="AI12" i="8"/>
  <c r="AM12" i="8" s="1"/>
  <c r="AQ12" i="8" s="1"/>
  <c r="AU12" i="8" s="1"/>
  <c r="BT14" i="2"/>
  <c r="AJ11" i="8"/>
  <c r="AN11" i="8" s="1"/>
  <c r="AR11" i="8" s="1"/>
  <c r="AV11" i="8" s="1"/>
  <c r="BU13" i="2"/>
  <c r="BW13" i="2"/>
  <c r="BR13" i="2"/>
  <c r="BS13" i="2" s="1"/>
  <c r="BD33" i="2"/>
  <c r="BB33" i="2"/>
  <c r="BK46" i="2"/>
  <c r="BM46" i="2"/>
  <c r="AT22" i="2"/>
  <c r="AR22" i="2"/>
  <c r="BL21" i="2"/>
  <c r="BN21" i="2"/>
  <c r="BL36" i="2"/>
  <c r="BN36" i="2"/>
  <c r="BB37" i="2"/>
  <c r="BD37" i="2"/>
  <c r="BC32" i="2"/>
  <c r="BA32" i="2"/>
  <c r="BB43" i="2"/>
  <c r="BD43" i="2"/>
  <c r="BB47" i="2"/>
  <c r="BD47" i="2"/>
  <c r="AR48" i="2"/>
  <c r="AT48" i="2"/>
  <c r="AU53" i="2"/>
  <c r="AP53" i="2"/>
  <c r="AW53" i="2" s="1"/>
  <c r="AV53" i="2"/>
  <c r="AJ21" i="8"/>
  <c r="BW23" i="2"/>
  <c r="BU23" i="2"/>
  <c r="AY25" i="2"/>
  <c r="AK21" i="8"/>
  <c r="BV23" i="2"/>
  <c r="BX23" i="2"/>
  <c r="AK13" i="8"/>
  <c r="AO13" i="8" s="1"/>
  <c r="AS13" i="8" s="1"/>
  <c r="AW13" i="8" s="1"/>
  <c r="BV15" i="2"/>
  <c r="BI23" i="2"/>
  <c r="AG23" i="8"/>
  <c r="BX25" i="2" s="1"/>
  <c r="BN25" i="2"/>
  <c r="BL25" i="2"/>
  <c r="BS11" i="2"/>
  <c r="AJ10" i="8"/>
  <c r="BU12" i="2"/>
  <c r="BW12" i="2"/>
  <c r="AI10" i="8"/>
  <c r="BR12" i="2"/>
  <c r="AK10" i="8"/>
  <c r="BV12" i="2"/>
  <c r="AJ9" i="8"/>
  <c r="AN9" i="8" s="1"/>
  <c r="AR9" i="8" s="1"/>
  <c r="AV9" i="8" s="1"/>
  <c r="BW11" i="2"/>
  <c r="BU11" i="2"/>
  <c r="AK9" i="8"/>
  <c r="AO9" i="8" s="1"/>
  <c r="AS9" i="8" s="1"/>
  <c r="AW9" i="8" s="1"/>
  <c r="BV11" i="2"/>
  <c r="AI9" i="8"/>
  <c r="AM9" i="8" s="1"/>
  <c r="AQ9" i="8" s="1"/>
  <c r="AU9" i="8" s="1"/>
  <c r="BT11" i="2"/>
  <c r="AK8" i="8"/>
  <c r="AO8" i="8" s="1"/>
  <c r="AS8" i="8" s="1"/>
  <c r="AW8" i="8" s="1"/>
  <c r="BV10" i="2"/>
  <c r="BS10" i="2"/>
  <c r="AJ8" i="8"/>
  <c r="AN8" i="8" s="1"/>
  <c r="AR8" i="8" s="1"/>
  <c r="AV8" i="8" s="1"/>
  <c r="BW10" i="2"/>
  <c r="BU10" i="2"/>
  <c r="AI8" i="8"/>
  <c r="AM8" i="8" s="1"/>
  <c r="AQ8" i="8" s="1"/>
  <c r="AU8" i="8" s="1"/>
  <c r="BT10" i="2"/>
  <c r="AC51" i="8"/>
  <c r="AC50" i="8" s="1"/>
  <c r="W51" i="8"/>
  <c r="W50" i="8" s="1"/>
  <c r="AH51" i="8"/>
  <c r="AH50" i="8" s="1"/>
  <c r="AC41" i="8"/>
  <c r="AC45" i="8"/>
  <c r="AB45" i="8"/>
  <c r="Y44" i="8"/>
  <c r="AR42" i="8"/>
  <c r="CO44" i="2"/>
  <c r="CQ44" i="2"/>
  <c r="AF44" i="8"/>
  <c r="AS43" i="8"/>
  <c r="CP45" i="2"/>
  <c r="CR45" i="2"/>
  <c r="AR41" i="8"/>
  <c r="CQ43" i="2"/>
  <c r="CO43" i="2"/>
  <c r="AG42" i="8"/>
  <c r="BV44" i="2" s="1"/>
  <c r="AJ43" i="8"/>
  <c r="Y46" i="8"/>
  <c r="Y30" i="8"/>
  <c r="X35" i="8"/>
  <c r="Y33" i="8"/>
  <c r="AC31" i="8"/>
  <c r="AG34" i="8"/>
  <c r="BV36" i="2" s="1"/>
  <c r="AC35" i="8"/>
  <c r="AB30" i="8"/>
  <c r="X33" i="8"/>
  <c r="X34" i="8"/>
  <c r="X32" i="8"/>
  <c r="AG19" i="8"/>
  <c r="BV21" i="2" s="1"/>
  <c r="X20" i="8"/>
  <c r="X19" i="8"/>
  <c r="X24" i="8"/>
  <c r="AG24" i="8"/>
  <c r="BV26" i="2" s="1"/>
  <c r="AB31" i="8"/>
  <c r="X51" i="8"/>
  <c r="X50" i="8" s="1"/>
  <c r="AH23" i="8"/>
  <c r="AA23" i="8"/>
  <c r="AE22" i="8"/>
  <c r="BT24" i="2" s="1"/>
  <c r="AE21" i="8"/>
  <c r="BT23" i="2" s="1"/>
  <c r="Y20" i="8"/>
  <c r="AA20" i="8"/>
  <c r="AE19" i="8"/>
  <c r="BT21" i="2" s="1"/>
  <c r="BS12" i="2" l="1"/>
  <c r="AO10" i="8"/>
  <c r="AN10" i="8"/>
  <c r="AM10" i="8"/>
  <c r="AD10" i="8"/>
  <c r="BT12" i="2" s="1"/>
  <c r="AO52" i="2"/>
  <c r="BI22" i="2"/>
  <c r="BS21" i="2"/>
  <c r="BC21" i="2"/>
  <c r="BA21" i="2"/>
  <c r="AP52" i="2"/>
  <c r="AW52" i="2" s="1"/>
  <c r="AV52" i="2"/>
  <c r="AU52" i="2"/>
  <c r="AX52" i="2" s="1"/>
  <c r="BR24" i="2"/>
  <c r="BS24" i="2" s="1"/>
  <c r="BJ22" i="2"/>
  <c r="BQ22" i="2" s="1"/>
  <c r="BP22" i="2"/>
  <c r="BO22" i="2"/>
  <c r="BR22" i="2" s="1"/>
  <c r="AN21" i="8"/>
  <c r="CE23" i="2"/>
  <c r="CG23" i="2"/>
  <c r="BD22" i="2"/>
  <c r="BB22" i="2"/>
  <c r="BK33" i="2"/>
  <c r="BM33" i="2"/>
  <c r="BC22" i="2"/>
  <c r="BA22" i="2"/>
  <c r="BC35" i="2"/>
  <c r="BA35" i="2"/>
  <c r="BN33" i="2"/>
  <c r="BL33" i="2"/>
  <c r="BB48" i="2"/>
  <c r="BD48" i="2"/>
  <c r="BL43" i="2"/>
  <c r="BN43" i="2"/>
  <c r="BE53" i="2"/>
  <c r="BH53" i="2" s="1"/>
  <c r="AZ53" i="2"/>
  <c r="BG53" i="2" s="1"/>
  <c r="BF53" i="2"/>
  <c r="AN22" i="8"/>
  <c r="CE24" i="2"/>
  <c r="CG24" i="2"/>
  <c r="BR23" i="2"/>
  <c r="BS23" i="2" s="1"/>
  <c r="BA53" i="2"/>
  <c r="BC53" i="2"/>
  <c r="BD32" i="2"/>
  <c r="BB32" i="2"/>
  <c r="AO21" i="8"/>
  <c r="CF23" i="2"/>
  <c r="CH23" i="2"/>
  <c r="BM32" i="2"/>
  <c r="BK32" i="2"/>
  <c r="BD35" i="2"/>
  <c r="BB35" i="2"/>
  <c r="BW46" i="2"/>
  <c r="BU46" i="2"/>
  <c r="BD46" i="2"/>
  <c r="BB46" i="2"/>
  <c r="BD52" i="2"/>
  <c r="BB52" i="2"/>
  <c r="AK23" i="8"/>
  <c r="AO23" i="8" s="1"/>
  <c r="AS23" i="8" s="1"/>
  <c r="AW23" i="8" s="1"/>
  <c r="BV25" i="2"/>
  <c r="BO25" i="2"/>
  <c r="BR25" i="2" s="1"/>
  <c r="BJ25" i="2"/>
  <c r="BQ25" i="2" s="1"/>
  <c r="BP25" i="2"/>
  <c r="BC36" i="2"/>
  <c r="BA36" i="2"/>
  <c r="BL47" i="2"/>
  <c r="BN47" i="2"/>
  <c r="AS52" i="2"/>
  <c r="AQ52" i="2"/>
  <c r="BA26" i="2"/>
  <c r="BC26" i="2"/>
  <c r="BA34" i="2"/>
  <c r="BC34" i="2"/>
  <c r="BL37" i="2"/>
  <c r="BN37" i="2"/>
  <c r="BA37" i="2"/>
  <c r="BC37" i="2"/>
  <c r="BK47" i="2"/>
  <c r="BM47" i="2"/>
  <c r="BL53" i="2"/>
  <c r="BN53" i="2"/>
  <c r="AX53" i="2"/>
  <c r="AY53" i="2" s="1"/>
  <c r="BI25" i="2"/>
  <c r="AN46" i="8"/>
  <c r="CE48" i="2"/>
  <c r="CG48" i="2"/>
  <c r="AO22" i="8"/>
  <c r="CF24" i="2"/>
  <c r="CH24" i="2"/>
  <c r="AL51" i="8"/>
  <c r="AL50" i="8" s="1"/>
  <c r="AG51" i="8"/>
  <c r="AA51" i="8"/>
  <c r="AA50" i="8" s="1"/>
  <c r="AN43" i="8"/>
  <c r="CG45" i="2"/>
  <c r="CE45" i="2"/>
  <c r="AJ44" i="8"/>
  <c r="AG45" i="8"/>
  <c r="BV47" i="2" s="1"/>
  <c r="AC46" i="8"/>
  <c r="AW43" i="8"/>
  <c r="CZ45" i="2"/>
  <c r="DB45" i="2"/>
  <c r="AF45" i="8"/>
  <c r="AV41" i="8"/>
  <c r="DA43" i="2"/>
  <c r="CY43" i="2"/>
  <c r="AC44" i="8"/>
  <c r="AK42" i="8"/>
  <c r="BX44" i="2"/>
  <c r="AV42" i="8"/>
  <c r="DA44" i="2"/>
  <c r="CY44" i="2"/>
  <c r="AG41" i="8"/>
  <c r="BV43" i="2" s="1"/>
  <c r="AB34" i="8"/>
  <c r="AB32" i="8"/>
  <c r="AG35" i="8"/>
  <c r="BV37" i="2" s="1"/>
  <c r="AB35" i="8"/>
  <c r="AF30" i="8"/>
  <c r="AC33" i="8"/>
  <c r="AB33" i="8"/>
  <c r="AG31" i="8"/>
  <c r="BV33" i="2" s="1"/>
  <c r="AK34" i="8"/>
  <c r="BX36" i="2"/>
  <c r="AC30" i="8"/>
  <c r="AK24" i="8"/>
  <c r="BX26" i="2"/>
  <c r="AB19" i="8"/>
  <c r="AB24" i="8"/>
  <c r="AB20" i="8"/>
  <c r="AK19" i="8"/>
  <c r="BX21" i="2"/>
  <c r="AF31" i="8"/>
  <c r="AB51" i="8"/>
  <c r="AB50" i="8" s="1"/>
  <c r="CG25" i="2"/>
  <c r="AL23" i="8"/>
  <c r="CE25" i="2"/>
  <c r="AE23" i="8"/>
  <c r="BT25" i="2" s="1"/>
  <c r="CA24" i="2"/>
  <c r="BY24" i="2"/>
  <c r="CB24" i="2" s="1"/>
  <c r="BZ24" i="2"/>
  <c r="AI22" i="8"/>
  <c r="BY23" i="2"/>
  <c r="CB23" i="2" s="1"/>
  <c r="BZ23" i="2"/>
  <c r="CA23" i="2"/>
  <c r="AI21" i="8"/>
  <c r="AC20" i="8"/>
  <c r="AE20" i="8"/>
  <c r="BT22" i="2" s="1"/>
  <c r="CA21" i="2"/>
  <c r="BY21" i="2"/>
  <c r="CB21" i="2" s="1"/>
  <c r="BZ21" i="2"/>
  <c r="AI19" i="8"/>
  <c r="CH25" i="2" l="1"/>
  <c r="CF25" i="2"/>
  <c r="BV53" i="2"/>
  <c r="AG50" i="8"/>
  <c r="BV52" i="2" s="1"/>
  <c r="AS10" i="8"/>
  <c r="AR10" i="8"/>
  <c r="AQ10" i="8"/>
  <c r="AH10" i="8"/>
  <c r="BS22" i="2"/>
  <c r="AY52" i="2"/>
  <c r="BS25" i="2"/>
  <c r="BN35" i="2"/>
  <c r="BL35" i="2"/>
  <c r="BL46" i="2"/>
  <c r="BN46" i="2"/>
  <c r="AS21" i="8"/>
  <c r="CP23" i="2"/>
  <c r="CR23" i="2"/>
  <c r="BC52" i="2"/>
  <c r="BA52" i="2"/>
  <c r="BU32" i="2"/>
  <c r="BW32" i="2"/>
  <c r="BM36" i="2"/>
  <c r="BK36" i="2"/>
  <c r="AR46" i="8"/>
  <c r="CQ48" i="2"/>
  <c r="CO48" i="2"/>
  <c r="AR22" i="8"/>
  <c r="CO24" i="2"/>
  <c r="CQ24" i="2"/>
  <c r="AR21" i="8"/>
  <c r="CO23" i="2"/>
  <c r="CQ23" i="2"/>
  <c r="BL48" i="2"/>
  <c r="BN48" i="2"/>
  <c r="BK53" i="2"/>
  <c r="BM53" i="2"/>
  <c r="BM22" i="2"/>
  <c r="BK22" i="2"/>
  <c r="BM37" i="2"/>
  <c r="BK37" i="2"/>
  <c r="AZ52" i="2"/>
  <c r="BG52" i="2" s="1"/>
  <c r="BF52" i="2"/>
  <c r="BE52" i="2"/>
  <c r="BH52" i="2" s="1"/>
  <c r="AS22" i="8"/>
  <c r="CP24" i="2"/>
  <c r="CR24" i="2"/>
  <c r="BM21" i="2"/>
  <c r="BK21" i="2"/>
  <c r="BM34" i="2"/>
  <c r="BK34" i="2"/>
  <c r="BU47" i="2"/>
  <c r="BW47" i="2"/>
  <c r="BN52" i="2"/>
  <c r="BL52" i="2"/>
  <c r="BN22" i="2"/>
  <c r="BL22" i="2"/>
  <c r="BU33" i="2"/>
  <c r="BW33" i="2"/>
  <c r="BK26" i="2"/>
  <c r="BM26" i="2"/>
  <c r="BN32" i="2"/>
  <c r="BL32" i="2"/>
  <c r="BM35" i="2"/>
  <c r="BK35" i="2"/>
  <c r="BP53" i="2"/>
  <c r="BJ53" i="2"/>
  <c r="BQ53" i="2" s="1"/>
  <c r="BO53" i="2"/>
  <c r="BI53" i="2"/>
  <c r="CC24" i="2"/>
  <c r="AE51" i="8"/>
  <c r="AK51" i="8"/>
  <c r="AK50" i="8" s="1"/>
  <c r="BX53" i="2"/>
  <c r="AP51" i="8"/>
  <c r="AP50" i="8" s="1"/>
  <c r="DK44" i="2"/>
  <c r="DI44" i="2"/>
  <c r="AJ45" i="8"/>
  <c r="AN44" i="8"/>
  <c r="CG46" i="2"/>
  <c r="CE46" i="2"/>
  <c r="AK41" i="8"/>
  <c r="BX43" i="2"/>
  <c r="DI43" i="2"/>
  <c r="DK43" i="2"/>
  <c r="AK45" i="8"/>
  <c r="BX47" i="2"/>
  <c r="AG44" i="8"/>
  <c r="BV46" i="2" s="1"/>
  <c r="AG46" i="8"/>
  <c r="BV48" i="2" s="1"/>
  <c r="AO42" i="8"/>
  <c r="CF44" i="2"/>
  <c r="CH44" i="2"/>
  <c r="DJ45" i="2"/>
  <c r="DL45" i="2"/>
  <c r="AR43" i="8"/>
  <c r="CQ45" i="2"/>
  <c r="CO45" i="2"/>
  <c r="AG30" i="8"/>
  <c r="BV32" i="2" s="1"/>
  <c r="AG33" i="8"/>
  <c r="BV35" i="2" s="1"/>
  <c r="AF32" i="8"/>
  <c r="AF33" i="8"/>
  <c r="AK35" i="8"/>
  <c r="BX37" i="2"/>
  <c r="AK31" i="8"/>
  <c r="BX33" i="2"/>
  <c r="AF35" i="8"/>
  <c r="AO34" i="8"/>
  <c r="CH36" i="2"/>
  <c r="CF36" i="2"/>
  <c r="AJ30" i="8"/>
  <c r="AF34" i="8"/>
  <c r="AF19" i="8"/>
  <c r="AF24" i="8"/>
  <c r="AF20" i="8"/>
  <c r="AO19" i="8"/>
  <c r="CH21" i="2"/>
  <c r="CF21" i="2"/>
  <c r="AO24" i="8"/>
  <c r="CF26" i="2"/>
  <c r="CH26" i="2"/>
  <c r="AJ31" i="8"/>
  <c r="BY33" i="2"/>
  <c r="CC23" i="2"/>
  <c r="AF51" i="8"/>
  <c r="AF50" i="8" s="1"/>
  <c r="CP25" i="2"/>
  <c r="CQ25" i="2"/>
  <c r="AP23" i="8"/>
  <c r="CR25" i="2"/>
  <c r="CO25" i="2"/>
  <c r="BZ25" i="2"/>
  <c r="AI23" i="8"/>
  <c r="CA25" i="2"/>
  <c r="BY25" i="2"/>
  <c r="CB25" i="2" s="1"/>
  <c r="CD24" i="2"/>
  <c r="CK24" i="2" s="1"/>
  <c r="CI24" i="2"/>
  <c r="CL24" i="2" s="1"/>
  <c r="AM22" i="8"/>
  <c r="CJ24" i="2"/>
  <c r="CD23" i="2"/>
  <c r="CK23" i="2" s="1"/>
  <c r="CI23" i="2"/>
  <c r="CL23" i="2" s="1"/>
  <c r="AM21" i="8"/>
  <c r="CJ23" i="2"/>
  <c r="AG20" i="8"/>
  <c r="BV22" i="2" s="1"/>
  <c r="BY22" i="2"/>
  <c r="CB22" i="2" s="1"/>
  <c r="AI20" i="8"/>
  <c r="BZ22" i="2"/>
  <c r="CA22" i="2"/>
  <c r="CD21" i="2"/>
  <c r="CK21" i="2" s="1"/>
  <c r="AM19" i="8"/>
  <c r="CI21" i="2"/>
  <c r="CL21" i="2" s="1"/>
  <c r="CJ21" i="2"/>
  <c r="CC21" i="2"/>
  <c r="BT53" i="2" l="1"/>
  <c r="CA53" i="2" s="1"/>
  <c r="AE50" i="8"/>
  <c r="BT52" i="2" s="1"/>
  <c r="AW10" i="8"/>
  <c r="AV10" i="8"/>
  <c r="AU10" i="8"/>
  <c r="AL10" i="8"/>
  <c r="BI52" i="2"/>
  <c r="BK52" i="2"/>
  <c r="BM52" i="2"/>
  <c r="BU26" i="2"/>
  <c r="BW26" i="2"/>
  <c r="AV21" i="8"/>
  <c r="CY23" i="2"/>
  <c r="DA23" i="2"/>
  <c r="BU53" i="2"/>
  <c r="BW53" i="2"/>
  <c r="BW21" i="2"/>
  <c r="BU21" i="2"/>
  <c r="BW34" i="2"/>
  <c r="BU34" i="2"/>
  <c r="BW36" i="2"/>
  <c r="BU36" i="2"/>
  <c r="AW22" i="8"/>
  <c r="DB24" i="2"/>
  <c r="CZ24" i="2"/>
  <c r="AV46" i="8"/>
  <c r="CY48" i="2"/>
  <c r="DA48" i="2"/>
  <c r="BU35" i="2"/>
  <c r="BW35" i="2"/>
  <c r="CB33" i="2"/>
  <c r="CC33" i="2" s="1"/>
  <c r="BW22" i="2"/>
  <c r="BU22" i="2"/>
  <c r="BW37" i="2"/>
  <c r="BU37" i="2"/>
  <c r="BO52" i="2"/>
  <c r="BR52" i="2" s="1"/>
  <c r="BP52" i="2"/>
  <c r="BJ52" i="2"/>
  <c r="BQ52" i="2" s="1"/>
  <c r="BR53" i="2"/>
  <c r="BS53" i="2" s="1"/>
  <c r="AV22" i="8"/>
  <c r="CY24" i="2"/>
  <c r="DA24" i="2"/>
  <c r="AW21" i="8"/>
  <c r="DB23" i="2"/>
  <c r="CZ23" i="2"/>
  <c r="AT51" i="8"/>
  <c r="AT50" i="8" s="1"/>
  <c r="AO51" i="8"/>
  <c r="AO50" i="8" s="1"/>
  <c r="CH53" i="2"/>
  <c r="CF53" i="2"/>
  <c r="AI51" i="8"/>
  <c r="AI50" i="8" s="1"/>
  <c r="BZ53" i="2"/>
  <c r="BX52" i="2"/>
  <c r="AS42" i="8"/>
  <c r="CP44" i="2"/>
  <c r="CR44" i="2"/>
  <c r="AN45" i="8"/>
  <c r="CG47" i="2"/>
  <c r="CE47" i="2"/>
  <c r="AO45" i="8"/>
  <c r="CF47" i="2"/>
  <c r="CH47" i="2"/>
  <c r="AR44" i="8"/>
  <c r="CO46" i="2"/>
  <c r="CQ46" i="2"/>
  <c r="AK44" i="8"/>
  <c r="BX46" i="2"/>
  <c r="AO41" i="8"/>
  <c r="CF43" i="2"/>
  <c r="CH43" i="2"/>
  <c r="AV43" i="8"/>
  <c r="DA45" i="2"/>
  <c r="CY45" i="2"/>
  <c r="AK46" i="8"/>
  <c r="BX48" i="2"/>
  <c r="AN30" i="8"/>
  <c r="CE32" i="2"/>
  <c r="CG32" i="2"/>
  <c r="AO35" i="8"/>
  <c r="CF37" i="2"/>
  <c r="CH37" i="2"/>
  <c r="AJ34" i="8"/>
  <c r="AO31" i="8"/>
  <c r="CF33" i="2"/>
  <c r="CH33" i="2"/>
  <c r="AK33" i="8"/>
  <c r="BX35" i="2"/>
  <c r="AJ35" i="8"/>
  <c r="AJ32" i="8"/>
  <c r="AS34" i="8"/>
  <c r="CP36" i="2"/>
  <c r="CR36" i="2"/>
  <c r="AJ33" i="8"/>
  <c r="AK30" i="8"/>
  <c r="BX32" i="2"/>
  <c r="AJ20" i="8"/>
  <c r="AJ24" i="8"/>
  <c r="AS19" i="8"/>
  <c r="CR21" i="2"/>
  <c r="CP21" i="2"/>
  <c r="AS24" i="8"/>
  <c r="CP26" i="2"/>
  <c r="CR26" i="2"/>
  <c r="AJ19" i="8"/>
  <c r="AN31" i="8"/>
  <c r="CG33" i="2"/>
  <c r="CE33" i="2"/>
  <c r="CI33" i="2"/>
  <c r="AJ51" i="8"/>
  <c r="AJ50" i="8" s="1"/>
  <c r="BY53" i="2"/>
  <c r="AT23" i="8"/>
  <c r="DA25" i="2"/>
  <c r="DB25" i="2"/>
  <c r="CZ25" i="2"/>
  <c r="CY25" i="2"/>
  <c r="CC25" i="2"/>
  <c r="CD25" i="2"/>
  <c r="CK25" i="2" s="1"/>
  <c r="CI25" i="2"/>
  <c r="CL25" i="2" s="1"/>
  <c r="AM23" i="8"/>
  <c r="CJ25" i="2"/>
  <c r="CN24" i="2"/>
  <c r="CU24" i="2" s="1"/>
  <c r="CS24" i="2"/>
  <c r="CT24" i="2"/>
  <c r="AQ22" i="8"/>
  <c r="CM24" i="2"/>
  <c r="CN23" i="2"/>
  <c r="CU23" i="2" s="1"/>
  <c r="CS23" i="2"/>
  <c r="CV23" i="2" s="1"/>
  <c r="CT23" i="2"/>
  <c r="AQ21" i="8"/>
  <c r="CM23" i="2"/>
  <c r="AK20" i="8"/>
  <c r="BX22" i="2"/>
  <c r="CJ22" i="2"/>
  <c r="CD22" i="2"/>
  <c r="CK22" i="2" s="1"/>
  <c r="AM20" i="8"/>
  <c r="CI22" i="2"/>
  <c r="CL22" i="2" s="1"/>
  <c r="CC22" i="2"/>
  <c r="CN21" i="2"/>
  <c r="CU21" i="2" s="1"/>
  <c r="CS21" i="2"/>
  <c r="CV21" i="2" s="1"/>
  <c r="CT21" i="2"/>
  <c r="AQ19" i="8"/>
  <c r="CM21" i="2"/>
  <c r="AP10" i="8" l="1"/>
  <c r="BS52" i="2"/>
  <c r="DI24" i="2"/>
  <c r="DK24" i="2"/>
  <c r="DI48" i="2"/>
  <c r="DK48" i="2"/>
  <c r="DJ24" i="2"/>
  <c r="DL24" i="2"/>
  <c r="CL33" i="2"/>
  <c r="CM33" i="2" s="1"/>
  <c r="DL23" i="2"/>
  <c r="DJ23" i="2"/>
  <c r="CB53" i="2"/>
  <c r="CC53" i="2" s="1"/>
  <c r="CV24" i="2"/>
  <c r="CW24" i="2" s="1"/>
  <c r="BU52" i="2"/>
  <c r="BW52" i="2"/>
  <c r="DK23" i="2"/>
  <c r="DI23" i="2"/>
  <c r="AS51" i="8"/>
  <c r="AS50" i="8" s="1"/>
  <c r="CR53" i="2"/>
  <c r="CP53" i="2"/>
  <c r="BZ52" i="2"/>
  <c r="CA52" i="2"/>
  <c r="CH52" i="2"/>
  <c r="CF52" i="2"/>
  <c r="AM51" i="8"/>
  <c r="AM50" i="8" s="1"/>
  <c r="CJ53" i="2"/>
  <c r="CD53" i="2"/>
  <c r="CK53" i="2" s="1"/>
  <c r="DI45" i="2"/>
  <c r="DK45" i="2"/>
  <c r="AO46" i="8"/>
  <c r="CH48" i="2"/>
  <c r="CF48" i="2"/>
  <c r="AV44" i="8"/>
  <c r="DA46" i="2"/>
  <c r="CY46" i="2"/>
  <c r="AO44" i="8"/>
  <c r="CH46" i="2"/>
  <c r="CF46" i="2"/>
  <c r="AW42" i="8"/>
  <c r="CZ44" i="2"/>
  <c r="DB44" i="2"/>
  <c r="AS41" i="8"/>
  <c r="CR43" i="2"/>
  <c r="CP43" i="2"/>
  <c r="AR45" i="8"/>
  <c r="CQ47" i="2"/>
  <c r="CO47" i="2"/>
  <c r="AS45" i="8"/>
  <c r="CP47" i="2"/>
  <c r="CR47" i="2"/>
  <c r="AN32" i="8"/>
  <c r="CG34" i="2"/>
  <c r="CE34" i="2"/>
  <c r="AS31" i="8"/>
  <c r="CR33" i="2"/>
  <c r="CP33" i="2"/>
  <c r="AN33" i="8"/>
  <c r="CE35" i="2"/>
  <c r="CG35" i="2"/>
  <c r="AO33" i="8"/>
  <c r="CH35" i="2"/>
  <c r="CF35" i="2"/>
  <c r="AR30" i="8"/>
  <c r="CO32" i="2"/>
  <c r="CQ32" i="2"/>
  <c r="AO30" i="8"/>
  <c r="CH32" i="2"/>
  <c r="CF32" i="2"/>
  <c r="AN35" i="8"/>
  <c r="CE37" i="2"/>
  <c r="CG37" i="2"/>
  <c r="AS35" i="8"/>
  <c r="CR37" i="2"/>
  <c r="CP37" i="2"/>
  <c r="AN34" i="8"/>
  <c r="CG36" i="2"/>
  <c r="CE36" i="2"/>
  <c r="AW34" i="8"/>
  <c r="DB36" i="2"/>
  <c r="CZ36" i="2"/>
  <c r="CW23" i="2"/>
  <c r="AN24" i="8"/>
  <c r="CE26" i="2"/>
  <c r="CG26" i="2"/>
  <c r="AW19" i="8"/>
  <c r="DB21" i="2"/>
  <c r="CZ21" i="2"/>
  <c r="AW24" i="8"/>
  <c r="CZ26" i="2"/>
  <c r="DB26" i="2"/>
  <c r="CW21" i="2"/>
  <c r="AN19" i="8"/>
  <c r="CG21" i="2"/>
  <c r="CE21" i="2"/>
  <c r="AN20" i="8"/>
  <c r="CG22" i="2"/>
  <c r="CE22" i="2"/>
  <c r="AR31" i="8"/>
  <c r="CQ33" i="2"/>
  <c r="CO33" i="2"/>
  <c r="CS33" i="2"/>
  <c r="BY52" i="2"/>
  <c r="CB52" i="2" s="1"/>
  <c r="AN51" i="8"/>
  <c r="AN50" i="8" s="1"/>
  <c r="CI53" i="2"/>
  <c r="CL53" i="2" s="1"/>
  <c r="CE53" i="2"/>
  <c r="CG53" i="2"/>
  <c r="DK25" i="2"/>
  <c r="DL25" i="2"/>
  <c r="DI25" i="2"/>
  <c r="DJ25" i="2"/>
  <c r="CT25" i="2"/>
  <c r="AQ23" i="8"/>
  <c r="CN25" i="2"/>
  <c r="CU25" i="2" s="1"/>
  <c r="CS25" i="2"/>
  <c r="CV25" i="2" s="1"/>
  <c r="CM25" i="2"/>
  <c r="DC24" i="2"/>
  <c r="DF24" i="2" s="1"/>
  <c r="DD24" i="2"/>
  <c r="AU22" i="8"/>
  <c r="CX24" i="2"/>
  <c r="DE24" i="2" s="1"/>
  <c r="CX23" i="2"/>
  <c r="DE23" i="2" s="1"/>
  <c r="DC23" i="2"/>
  <c r="DF23" i="2" s="1"/>
  <c r="AU21" i="8"/>
  <c r="DD23" i="2"/>
  <c r="AO20" i="8"/>
  <c r="CF22" i="2"/>
  <c r="CH22" i="2"/>
  <c r="CT22" i="2"/>
  <c r="AQ20" i="8"/>
  <c r="CN22" i="2"/>
  <c r="CU22" i="2" s="1"/>
  <c r="CS22" i="2"/>
  <c r="CV22" i="2" s="1"/>
  <c r="CM22" i="2"/>
  <c r="CX21" i="2"/>
  <c r="DE21" i="2" s="1"/>
  <c r="AU19" i="8"/>
  <c r="DC21" i="2"/>
  <c r="DF21" i="2" s="1"/>
  <c r="DD21" i="2"/>
  <c r="AT10" i="8" l="1"/>
  <c r="CV33" i="2"/>
  <c r="CW33" i="2" s="1"/>
  <c r="AQ51" i="8"/>
  <c r="AQ50" i="8" s="1"/>
  <c r="CT53" i="2"/>
  <c r="CN53" i="2"/>
  <c r="CU53" i="2" s="1"/>
  <c r="CM53" i="2"/>
  <c r="CC52" i="2"/>
  <c r="CD52" i="2"/>
  <c r="CK52" i="2" s="1"/>
  <c r="CJ52" i="2"/>
  <c r="CR52" i="2"/>
  <c r="CP52" i="2"/>
  <c r="AW51" i="8"/>
  <c r="AW50" i="8" s="1"/>
  <c r="CZ53" i="2"/>
  <c r="DB53" i="2"/>
  <c r="AW45" i="8"/>
  <c r="CZ47" i="2"/>
  <c r="DB47" i="2"/>
  <c r="DJ44" i="2"/>
  <c r="DL44" i="2"/>
  <c r="AW41" i="8"/>
  <c r="DB43" i="2"/>
  <c r="CZ43" i="2"/>
  <c r="AS46" i="8"/>
  <c r="CR48" i="2"/>
  <c r="CP48" i="2"/>
  <c r="AV45" i="8"/>
  <c r="CY47" i="2"/>
  <c r="DA47" i="2"/>
  <c r="DK46" i="2"/>
  <c r="DI46" i="2"/>
  <c r="AS44" i="8"/>
  <c r="CR46" i="2"/>
  <c r="CP46" i="2"/>
  <c r="AS30" i="8"/>
  <c r="CR32" i="2"/>
  <c r="CP32" i="2"/>
  <c r="AW31" i="8"/>
  <c r="DB33" i="2"/>
  <c r="CZ33" i="2"/>
  <c r="AR35" i="8"/>
  <c r="CQ37" i="2"/>
  <c r="CO37" i="2"/>
  <c r="AR33" i="8"/>
  <c r="CO35" i="2"/>
  <c r="CQ35" i="2"/>
  <c r="AW35" i="8"/>
  <c r="DB37" i="2"/>
  <c r="CZ37" i="2"/>
  <c r="AS33" i="8"/>
  <c r="CR35" i="2"/>
  <c r="CP35" i="2"/>
  <c r="DJ36" i="2"/>
  <c r="DL36" i="2"/>
  <c r="AR34" i="8"/>
  <c r="CQ36" i="2"/>
  <c r="CO36" i="2"/>
  <c r="AV30" i="8"/>
  <c r="DA32" i="2"/>
  <c r="CY32" i="2"/>
  <c r="AR32" i="8"/>
  <c r="CQ34" i="2"/>
  <c r="CO34" i="2"/>
  <c r="AR19" i="8"/>
  <c r="CQ21" i="2"/>
  <c r="CO21" i="2"/>
  <c r="DJ26" i="2"/>
  <c r="DL26" i="2"/>
  <c r="AR20" i="8"/>
  <c r="CQ22" i="2"/>
  <c r="CO22" i="2"/>
  <c r="AR24" i="8"/>
  <c r="CO26" i="2"/>
  <c r="CQ26" i="2"/>
  <c r="CW22" i="2"/>
  <c r="DJ21" i="2"/>
  <c r="DL21" i="2"/>
  <c r="AV31" i="8"/>
  <c r="DA33" i="2"/>
  <c r="CY33" i="2"/>
  <c r="DC33" i="2"/>
  <c r="CI52" i="2"/>
  <c r="CL52" i="2" s="1"/>
  <c r="CE52" i="2"/>
  <c r="CG52" i="2"/>
  <c r="AR51" i="8"/>
  <c r="AR50" i="8" s="1"/>
  <c r="CS53" i="2"/>
  <c r="CO53" i="2"/>
  <c r="CQ53" i="2"/>
  <c r="CW25" i="2"/>
  <c r="DD25" i="2"/>
  <c r="CX25" i="2"/>
  <c r="DE25" i="2" s="1"/>
  <c r="AU23" i="8"/>
  <c r="DC25" i="2"/>
  <c r="DF25" i="2" s="1"/>
  <c r="DG24" i="2"/>
  <c r="DM24" i="2"/>
  <c r="DP24" i="2" s="1"/>
  <c r="DN24" i="2"/>
  <c r="DH24" i="2"/>
  <c r="DO24" i="2" s="1"/>
  <c r="DH23" i="2"/>
  <c r="DO23" i="2" s="1"/>
  <c r="DM23" i="2"/>
  <c r="DP23" i="2" s="1"/>
  <c r="DN23" i="2"/>
  <c r="DG23" i="2"/>
  <c r="AS20" i="8"/>
  <c r="CP22" i="2"/>
  <c r="CR22" i="2"/>
  <c r="CX22" i="2"/>
  <c r="DE22" i="2" s="1"/>
  <c r="DC22" i="2"/>
  <c r="DF22" i="2" s="1"/>
  <c r="AU20" i="8"/>
  <c r="DD22" i="2"/>
  <c r="DH21" i="2"/>
  <c r="DO21" i="2" s="1"/>
  <c r="DM21" i="2"/>
  <c r="DP21" i="2" s="1"/>
  <c r="DN21" i="2"/>
  <c r="DG21" i="2"/>
  <c r="CV53" i="2" l="1"/>
  <c r="CW53" i="2" s="1"/>
  <c r="DF33" i="2"/>
  <c r="DG33" i="2" s="1"/>
  <c r="DJ53" i="2"/>
  <c r="DL53" i="2"/>
  <c r="CN52" i="2"/>
  <c r="CU52" i="2" s="1"/>
  <c r="CT52" i="2"/>
  <c r="CM52" i="2"/>
  <c r="DB52" i="2"/>
  <c r="CZ52" i="2"/>
  <c r="AU51" i="8"/>
  <c r="AU50" i="8" s="1"/>
  <c r="DD53" i="2"/>
  <c r="CX53" i="2"/>
  <c r="DE53" i="2" s="1"/>
  <c r="DJ43" i="2"/>
  <c r="DL43" i="2"/>
  <c r="AW44" i="8"/>
  <c r="CZ46" i="2"/>
  <c r="DB46" i="2"/>
  <c r="AW46" i="8"/>
  <c r="CZ48" i="2"/>
  <c r="DB48" i="2"/>
  <c r="DJ47" i="2"/>
  <c r="DL47" i="2"/>
  <c r="DI47" i="2"/>
  <c r="DK47" i="2"/>
  <c r="DK32" i="2"/>
  <c r="DI32" i="2"/>
  <c r="AW33" i="8"/>
  <c r="DB35" i="2"/>
  <c r="CZ35" i="2"/>
  <c r="DJ33" i="2"/>
  <c r="DL33" i="2"/>
  <c r="AV32" i="8"/>
  <c r="DA34" i="2"/>
  <c r="CY34" i="2"/>
  <c r="AV35" i="8"/>
  <c r="CY37" i="2"/>
  <c r="DA37" i="2"/>
  <c r="AV33" i="8"/>
  <c r="DA35" i="2"/>
  <c r="CY35" i="2"/>
  <c r="AV34" i="8"/>
  <c r="DA36" i="2"/>
  <c r="CY36" i="2"/>
  <c r="DJ37" i="2"/>
  <c r="DL37" i="2"/>
  <c r="AW30" i="8"/>
  <c r="CZ32" i="2"/>
  <c r="DB32" i="2"/>
  <c r="DQ21" i="2"/>
  <c r="AV20" i="8"/>
  <c r="DA22" i="2"/>
  <c r="CY22" i="2"/>
  <c r="DQ23" i="2"/>
  <c r="AV24" i="8"/>
  <c r="DA26" i="2"/>
  <c r="CY26" i="2"/>
  <c r="AV19" i="8"/>
  <c r="CY21" i="2"/>
  <c r="DA21" i="2"/>
  <c r="DK33" i="2"/>
  <c r="DI33" i="2"/>
  <c r="DM33" i="2"/>
  <c r="CS52" i="2"/>
  <c r="CV52" i="2" s="1"/>
  <c r="CO52" i="2"/>
  <c r="CQ52" i="2"/>
  <c r="AV51" i="8"/>
  <c r="AV50" i="8" s="1"/>
  <c r="DC53" i="2"/>
  <c r="CY53" i="2"/>
  <c r="DA53" i="2"/>
  <c r="DG25" i="2"/>
  <c r="DN25" i="2"/>
  <c r="DH25" i="2"/>
  <c r="DO25" i="2" s="1"/>
  <c r="DM25" i="2"/>
  <c r="DP25" i="2" s="1"/>
  <c r="DQ24" i="2"/>
  <c r="AW20" i="8"/>
  <c r="DB22" i="2"/>
  <c r="CZ22" i="2"/>
  <c r="DH22" i="2"/>
  <c r="DO22" i="2" s="1"/>
  <c r="DM22" i="2"/>
  <c r="DP22" i="2" s="1"/>
  <c r="DN22" i="2"/>
  <c r="DG22" i="2"/>
  <c r="DF53" i="2" l="1"/>
  <c r="DG53" i="2" s="1"/>
  <c r="DP33" i="2"/>
  <c r="DQ33" i="2" s="1"/>
  <c r="CW52" i="2"/>
  <c r="DJ52" i="2"/>
  <c r="DL52" i="2"/>
  <c r="DD52" i="2"/>
  <c r="CX52" i="2"/>
  <c r="DE52" i="2" s="1"/>
  <c r="DH53" i="2"/>
  <c r="DO53" i="2" s="1"/>
  <c r="DN53" i="2"/>
  <c r="DJ46" i="2"/>
  <c r="DL46" i="2"/>
  <c r="DJ48" i="2"/>
  <c r="DL48" i="2"/>
  <c r="DK37" i="2"/>
  <c r="DI37" i="2"/>
  <c r="DJ35" i="2"/>
  <c r="DL35" i="2"/>
  <c r="DJ32" i="2"/>
  <c r="DL32" i="2"/>
  <c r="DK35" i="2"/>
  <c r="DI35" i="2"/>
  <c r="DI36" i="2"/>
  <c r="DK36" i="2"/>
  <c r="DK34" i="2"/>
  <c r="DI34" i="2"/>
  <c r="DI22" i="2"/>
  <c r="DK22" i="2"/>
  <c r="DK26" i="2"/>
  <c r="DI26" i="2"/>
  <c r="DI21" i="2"/>
  <c r="DK21" i="2"/>
  <c r="DC52" i="2"/>
  <c r="CY52" i="2"/>
  <c r="DA52" i="2"/>
  <c r="DM53" i="2"/>
  <c r="DI53" i="2"/>
  <c r="DK53" i="2"/>
  <c r="DQ25" i="2"/>
  <c r="DL22" i="2"/>
  <c r="DJ22" i="2"/>
  <c r="DQ22" i="2"/>
  <c r="DF52" i="2" l="1"/>
  <c r="DG52" i="2" s="1"/>
  <c r="DP53" i="2"/>
  <c r="DQ53" i="2" s="1"/>
  <c r="DN52" i="2"/>
  <c r="DH52" i="2"/>
  <c r="DO52" i="2" s="1"/>
  <c r="DM52" i="2"/>
  <c r="DI52" i="2"/>
  <c r="DK52" i="2"/>
  <c r="A5" i="67"/>
  <c r="A6" i="67"/>
  <c r="A7" i="67"/>
  <c r="A8" i="67"/>
  <c r="A9" i="67"/>
  <c r="A10" i="67"/>
  <c r="A11" i="67"/>
  <c r="A15" i="67"/>
  <c r="A16" i="67"/>
  <c r="A17" i="67"/>
  <c r="A18" i="67"/>
  <c r="A19" i="67"/>
  <c r="A20" i="67"/>
  <c r="A21" i="67"/>
  <c r="A22" i="67"/>
  <c r="A26" i="67"/>
  <c r="A27" i="67"/>
  <c r="A28" i="67"/>
  <c r="A29" i="67"/>
  <c r="A30" i="67"/>
  <c r="A31" i="67"/>
  <c r="A32" i="67"/>
  <c r="A33" i="67"/>
  <c r="A37" i="67"/>
  <c r="A38" i="67"/>
  <c r="A39" i="67"/>
  <c r="A40" i="67"/>
  <c r="A41" i="67"/>
  <c r="A42" i="67"/>
  <c r="A43" i="67"/>
  <c r="A44" i="67"/>
  <c r="A48" i="67"/>
  <c r="A49" i="67"/>
  <c r="A50" i="67"/>
  <c r="A51" i="67"/>
  <c r="A52" i="67"/>
  <c r="A53" i="67"/>
  <c r="A54" i="67"/>
  <c r="A55" i="67"/>
  <c r="DP52" i="2" l="1"/>
  <c r="DQ52" i="2" s="1"/>
  <c r="A7" i="44"/>
  <c r="Q46" i="43" l="1"/>
  <c r="P46" i="43"/>
  <c r="O46" i="43"/>
  <c r="N46" i="43"/>
  <c r="F46" i="43"/>
  <c r="E46" i="43"/>
  <c r="D46" i="43"/>
  <c r="C46" i="43"/>
  <c r="B46" i="43"/>
  <c r="Q45" i="43"/>
  <c r="P45" i="43"/>
  <c r="O45" i="43"/>
  <c r="N45" i="43"/>
  <c r="F45" i="43"/>
  <c r="E45" i="43"/>
  <c r="D45" i="43"/>
  <c r="C45" i="43"/>
  <c r="B45" i="43"/>
  <c r="Q44" i="43"/>
  <c r="P44" i="43"/>
  <c r="O44" i="43"/>
  <c r="N44" i="43"/>
  <c r="F44" i="43"/>
  <c r="E44" i="43"/>
  <c r="D44" i="43"/>
  <c r="C44" i="43"/>
  <c r="B44" i="43"/>
  <c r="Q43" i="43"/>
  <c r="P43" i="43"/>
  <c r="O43" i="43"/>
  <c r="N43" i="43"/>
  <c r="F43" i="43"/>
  <c r="E43" i="43"/>
  <c r="D43" i="43"/>
  <c r="C43" i="43"/>
  <c r="B43" i="43"/>
  <c r="Q42" i="43"/>
  <c r="P42" i="43"/>
  <c r="O42" i="43"/>
  <c r="N42" i="43"/>
  <c r="F42" i="43"/>
  <c r="E42" i="43"/>
  <c r="D42" i="43"/>
  <c r="C42" i="43"/>
  <c r="B42" i="43"/>
  <c r="Q41" i="43"/>
  <c r="P41" i="43"/>
  <c r="O41" i="43"/>
  <c r="N41" i="43"/>
  <c r="F41" i="43"/>
  <c r="E41" i="43"/>
  <c r="D41" i="43"/>
  <c r="C41" i="43"/>
  <c r="B41" i="43"/>
  <c r="Q40" i="43"/>
  <c r="P40" i="43"/>
  <c r="O40" i="43"/>
  <c r="N40" i="43"/>
  <c r="F40" i="43"/>
  <c r="E40" i="43"/>
  <c r="D40" i="43"/>
  <c r="C40" i="43"/>
  <c r="B40" i="43"/>
  <c r="Q35" i="43"/>
  <c r="P35" i="43"/>
  <c r="O35" i="43"/>
  <c r="N35" i="43"/>
  <c r="F35" i="43"/>
  <c r="E35" i="43"/>
  <c r="D35" i="43"/>
  <c r="C35" i="43"/>
  <c r="B35" i="43"/>
  <c r="Q34" i="43"/>
  <c r="P34" i="43"/>
  <c r="O34" i="43"/>
  <c r="N34" i="43"/>
  <c r="F34" i="43"/>
  <c r="E34" i="43"/>
  <c r="D34" i="43"/>
  <c r="C34" i="43"/>
  <c r="B34" i="43"/>
  <c r="Q33" i="43"/>
  <c r="P33" i="43"/>
  <c r="O33" i="43"/>
  <c r="N33" i="43"/>
  <c r="F33" i="43"/>
  <c r="E33" i="43"/>
  <c r="D33" i="43"/>
  <c r="C33" i="43"/>
  <c r="B33" i="43"/>
  <c r="Q32" i="43"/>
  <c r="P32" i="43"/>
  <c r="O32" i="43"/>
  <c r="N32" i="43"/>
  <c r="F32" i="43"/>
  <c r="E32" i="43"/>
  <c r="D32" i="43"/>
  <c r="C32" i="43"/>
  <c r="B32" i="43"/>
  <c r="Q31" i="43"/>
  <c r="P31" i="43"/>
  <c r="O31" i="43"/>
  <c r="N31" i="43"/>
  <c r="F31" i="43"/>
  <c r="E31" i="43"/>
  <c r="D31" i="43"/>
  <c r="C31" i="43"/>
  <c r="B31" i="43"/>
  <c r="Q30" i="43"/>
  <c r="P30" i="43"/>
  <c r="O30" i="43"/>
  <c r="N30" i="43"/>
  <c r="F30" i="43"/>
  <c r="E30" i="43"/>
  <c r="D30" i="43"/>
  <c r="C30" i="43"/>
  <c r="B30" i="43"/>
  <c r="Q29" i="43"/>
  <c r="P29" i="43"/>
  <c r="O29" i="43"/>
  <c r="N29" i="43"/>
  <c r="F29" i="43"/>
  <c r="E29" i="43"/>
  <c r="D29" i="43"/>
  <c r="C29" i="43"/>
  <c r="B29" i="43"/>
  <c r="B19" i="43"/>
  <c r="C19" i="43"/>
  <c r="D19" i="43"/>
  <c r="E19" i="43"/>
  <c r="F19" i="43"/>
  <c r="N19" i="43"/>
  <c r="O19" i="43"/>
  <c r="P19" i="43"/>
  <c r="Q19" i="43"/>
  <c r="B20" i="43"/>
  <c r="C20" i="43"/>
  <c r="D20" i="43"/>
  <c r="E20" i="43"/>
  <c r="F20" i="43"/>
  <c r="N20" i="43"/>
  <c r="O20" i="43"/>
  <c r="P20" i="43"/>
  <c r="Q20" i="43"/>
  <c r="B21" i="43"/>
  <c r="C21" i="43"/>
  <c r="D21" i="43"/>
  <c r="E21" i="43"/>
  <c r="F21" i="43"/>
  <c r="N21" i="43"/>
  <c r="O21" i="43"/>
  <c r="P21" i="43"/>
  <c r="Q21" i="43"/>
  <c r="B22" i="43"/>
  <c r="C22" i="43"/>
  <c r="D22" i="43"/>
  <c r="E22" i="43"/>
  <c r="F22" i="43"/>
  <c r="N22" i="43"/>
  <c r="O22" i="43"/>
  <c r="P22" i="43"/>
  <c r="Q22" i="43"/>
  <c r="B23" i="43"/>
  <c r="C23" i="43"/>
  <c r="D23" i="43"/>
  <c r="E23" i="43"/>
  <c r="F23" i="43"/>
  <c r="N23" i="43"/>
  <c r="O23" i="43"/>
  <c r="P23" i="43"/>
  <c r="Q23" i="43"/>
  <c r="B24" i="43"/>
  <c r="C24" i="43"/>
  <c r="D24" i="43"/>
  <c r="E24" i="43"/>
  <c r="F24" i="43"/>
  <c r="N24" i="43"/>
  <c r="O24" i="43"/>
  <c r="P24" i="43"/>
  <c r="Q24" i="43"/>
  <c r="B8" i="43"/>
  <c r="C8" i="43"/>
  <c r="D8" i="43"/>
  <c r="E8" i="43"/>
  <c r="F8" i="43"/>
  <c r="L9" i="44" s="1"/>
  <c r="S9" i="44" s="1"/>
  <c r="U9" i="44" s="1"/>
  <c r="C6" i="67" s="1"/>
  <c r="N8" i="43"/>
  <c r="O8" i="43"/>
  <c r="P8" i="43"/>
  <c r="Q8" i="43"/>
  <c r="B9" i="43"/>
  <c r="C9" i="43"/>
  <c r="D9" i="43"/>
  <c r="E9" i="43"/>
  <c r="F9" i="43"/>
  <c r="L10" i="44" s="1"/>
  <c r="S10" i="44" s="1"/>
  <c r="U10" i="44" s="1"/>
  <c r="C7" i="67" s="1"/>
  <c r="N9" i="43"/>
  <c r="O9" i="43"/>
  <c r="P9" i="43"/>
  <c r="Q9" i="43"/>
  <c r="B10" i="43"/>
  <c r="C10" i="43"/>
  <c r="D10" i="43"/>
  <c r="E10" i="43"/>
  <c r="F10" i="43"/>
  <c r="L11" i="44" s="1"/>
  <c r="S11" i="44" s="1"/>
  <c r="U11" i="44" s="1"/>
  <c r="C8" i="67" s="1"/>
  <c r="N10" i="43"/>
  <c r="O10" i="43"/>
  <c r="P10" i="43"/>
  <c r="Q10" i="43"/>
  <c r="B11" i="43"/>
  <c r="C11" i="43"/>
  <c r="D11" i="43"/>
  <c r="E11" i="43"/>
  <c r="F11" i="43"/>
  <c r="L12" i="44" s="1"/>
  <c r="S12" i="44" s="1"/>
  <c r="U12" i="44" s="1"/>
  <c r="C9" i="67" s="1"/>
  <c r="N11" i="43"/>
  <c r="O11" i="43"/>
  <c r="P11" i="43"/>
  <c r="Q11" i="43"/>
  <c r="B12" i="43"/>
  <c r="C12" i="43"/>
  <c r="D12" i="43"/>
  <c r="E12" i="43"/>
  <c r="F12" i="43"/>
  <c r="L13" i="44" s="1"/>
  <c r="S13" i="44" s="1"/>
  <c r="U13" i="44" s="1"/>
  <c r="C10" i="67" s="1"/>
  <c r="N12" i="43"/>
  <c r="O12" i="43"/>
  <c r="P12" i="43"/>
  <c r="Q12" i="43"/>
  <c r="E40" i="8"/>
  <c r="E39" i="8" s="1"/>
  <c r="D40" i="8"/>
  <c r="D39" i="8" s="1"/>
  <c r="C40" i="8"/>
  <c r="C39" i="8" s="1"/>
  <c r="B40" i="8"/>
  <c r="B29" i="8"/>
  <c r="B28" i="8" s="1"/>
  <c r="E29" i="8"/>
  <c r="E28" i="8" s="1"/>
  <c r="D29" i="8"/>
  <c r="D28" i="8" s="1"/>
  <c r="C29" i="8"/>
  <c r="C28" i="8" s="1"/>
  <c r="E18" i="8"/>
  <c r="E17" i="8" s="1"/>
  <c r="D18" i="8"/>
  <c r="D17" i="8" s="1"/>
  <c r="C18" i="8"/>
  <c r="C17" i="8" s="1"/>
  <c r="B18" i="8"/>
  <c r="B17" i="8" s="1"/>
  <c r="B7" i="8"/>
  <c r="C7" i="8"/>
  <c r="C6" i="8" s="1"/>
  <c r="D7" i="8"/>
  <c r="E7" i="8"/>
  <c r="T7" i="8"/>
  <c r="T6" i="8" s="1"/>
  <c r="X7" i="8"/>
  <c r="X6" i="8" s="1"/>
  <c r="AB7" i="8"/>
  <c r="AB6" i="8" s="1"/>
  <c r="AF7" i="8"/>
  <c r="AF6" i="8" s="1"/>
  <c r="AJ7" i="8"/>
  <c r="AJ6" i="8" s="1"/>
  <c r="AN7" i="8"/>
  <c r="AN6" i="8" s="1"/>
  <c r="AR7" i="8"/>
  <c r="AR6" i="8" s="1"/>
  <c r="AV7" i="8"/>
  <c r="AV6" i="8" s="1"/>
  <c r="R31" i="43" l="1"/>
  <c r="R35" i="43"/>
  <c r="R45" i="43"/>
  <c r="AG13" i="44"/>
  <c r="AI13" i="44"/>
  <c r="D13" i="44"/>
  <c r="F13" i="44"/>
  <c r="AJ12" i="44"/>
  <c r="AH12" i="44"/>
  <c r="G11" i="44"/>
  <c r="H11" i="44"/>
  <c r="J8" i="67" s="1"/>
  <c r="B11" i="44"/>
  <c r="I11" i="44" s="1"/>
  <c r="AF10" i="44"/>
  <c r="AM10" i="44" s="1"/>
  <c r="AK10" i="44"/>
  <c r="AL10" i="44"/>
  <c r="M7" i="67" s="1"/>
  <c r="C10" i="44"/>
  <c r="E10" i="44"/>
  <c r="AG9" i="44"/>
  <c r="AI9" i="44"/>
  <c r="D9" i="44"/>
  <c r="F9" i="44"/>
  <c r="AH25" i="44"/>
  <c r="AJ25" i="44"/>
  <c r="G24" i="44"/>
  <c r="J24" i="44" s="1"/>
  <c r="H24" i="44"/>
  <c r="B24" i="44"/>
  <c r="I24" i="44" s="1"/>
  <c r="AF23" i="44"/>
  <c r="AM23" i="44" s="1"/>
  <c r="AK23" i="44"/>
  <c r="AN23" i="44" s="1"/>
  <c r="AL23" i="44"/>
  <c r="M20" i="67" s="1"/>
  <c r="C23" i="44"/>
  <c r="E23" i="44"/>
  <c r="AG22" i="44"/>
  <c r="AI22" i="44"/>
  <c r="D22" i="44"/>
  <c r="F22" i="44"/>
  <c r="AJ21" i="44"/>
  <c r="AH21" i="44"/>
  <c r="G20" i="44"/>
  <c r="J20" i="44" s="1"/>
  <c r="H20" i="44"/>
  <c r="J17" i="67" s="1"/>
  <c r="B20" i="44"/>
  <c r="I20" i="44" s="1"/>
  <c r="G31" i="44"/>
  <c r="J31" i="44" s="1"/>
  <c r="H31" i="44"/>
  <c r="J28" i="67" s="1"/>
  <c r="B31" i="44"/>
  <c r="I31" i="44" s="1"/>
  <c r="AJ32" i="44"/>
  <c r="AH32" i="44"/>
  <c r="D33" i="44"/>
  <c r="F33" i="44"/>
  <c r="AG33" i="44"/>
  <c r="AI33" i="44"/>
  <c r="C34" i="44"/>
  <c r="E34" i="44"/>
  <c r="AF34" i="44"/>
  <c r="AM34" i="44" s="1"/>
  <c r="AK34" i="44"/>
  <c r="AL34" i="44"/>
  <c r="M31" i="67" s="1"/>
  <c r="G35" i="44"/>
  <c r="J35" i="44" s="1"/>
  <c r="H35" i="44"/>
  <c r="J32" i="67" s="1"/>
  <c r="B35" i="44"/>
  <c r="I35" i="44" s="1"/>
  <c r="AJ36" i="44"/>
  <c r="AH36" i="44"/>
  <c r="C42" i="44"/>
  <c r="E42" i="44"/>
  <c r="AF42" i="44"/>
  <c r="AM42" i="44" s="1"/>
  <c r="AK42" i="44"/>
  <c r="AL42" i="44"/>
  <c r="M39" i="67" s="1"/>
  <c r="G43" i="44"/>
  <c r="H43" i="44"/>
  <c r="J40" i="67" s="1"/>
  <c r="B43" i="44"/>
  <c r="I43" i="44" s="1"/>
  <c r="AJ44" i="44"/>
  <c r="AH44" i="44"/>
  <c r="D45" i="44"/>
  <c r="F45" i="44"/>
  <c r="AG45" i="44"/>
  <c r="AI45" i="44"/>
  <c r="C46" i="44"/>
  <c r="E46" i="44"/>
  <c r="AF46" i="44"/>
  <c r="AM46" i="44" s="1"/>
  <c r="AK46" i="44"/>
  <c r="AL46" i="44"/>
  <c r="M43" i="67" s="1"/>
  <c r="G47" i="44"/>
  <c r="H47" i="44"/>
  <c r="J44" i="67" s="1"/>
  <c r="B47" i="44"/>
  <c r="I47" i="44" s="1"/>
  <c r="AK13" i="44"/>
  <c r="AL13" i="44"/>
  <c r="M10" i="67" s="1"/>
  <c r="AF13" i="44"/>
  <c r="AM13" i="44" s="1"/>
  <c r="C13" i="44"/>
  <c r="E13" i="44"/>
  <c r="AG12" i="44"/>
  <c r="AI12" i="44"/>
  <c r="D12" i="44"/>
  <c r="F12" i="44"/>
  <c r="AJ11" i="44"/>
  <c r="AH11" i="44"/>
  <c r="G10" i="44"/>
  <c r="H10" i="44"/>
  <c r="J7" i="67" s="1"/>
  <c r="B10" i="44"/>
  <c r="I10" i="44" s="1"/>
  <c r="AF9" i="44"/>
  <c r="AM9" i="44" s="1"/>
  <c r="AK9" i="44"/>
  <c r="AL9" i="44"/>
  <c r="M6" i="67" s="1"/>
  <c r="E9" i="44"/>
  <c r="C9" i="44"/>
  <c r="AG25" i="44"/>
  <c r="AI25" i="44"/>
  <c r="F25" i="44"/>
  <c r="D25" i="44"/>
  <c r="AJ24" i="44"/>
  <c r="AH24" i="44"/>
  <c r="G23" i="44"/>
  <c r="J23" i="44" s="1"/>
  <c r="H23" i="44"/>
  <c r="J20" i="67" s="1"/>
  <c r="B23" i="44"/>
  <c r="I23" i="44" s="1"/>
  <c r="AF22" i="44"/>
  <c r="AM22" i="44" s="1"/>
  <c r="AK22" i="44"/>
  <c r="AN22" i="44" s="1"/>
  <c r="AL22" i="44"/>
  <c r="C22" i="44"/>
  <c r="E22" i="44"/>
  <c r="AG21" i="44"/>
  <c r="AI21" i="44"/>
  <c r="D21" i="44"/>
  <c r="F21" i="44"/>
  <c r="AJ20" i="44"/>
  <c r="AH20" i="44"/>
  <c r="C31" i="44"/>
  <c r="E31" i="44"/>
  <c r="AF31" i="44"/>
  <c r="AM31" i="44" s="1"/>
  <c r="AK31" i="44"/>
  <c r="AL31" i="44"/>
  <c r="M28" i="67" s="1"/>
  <c r="G32" i="44"/>
  <c r="J32" i="44" s="1"/>
  <c r="H32" i="44"/>
  <c r="J29" i="67" s="1"/>
  <c r="B32" i="44"/>
  <c r="I32" i="44" s="1"/>
  <c r="AJ33" i="44"/>
  <c r="AH33" i="44"/>
  <c r="D34" i="44"/>
  <c r="F34" i="44"/>
  <c r="AG34" i="44"/>
  <c r="AI34" i="44"/>
  <c r="C35" i="44"/>
  <c r="E35" i="44"/>
  <c r="AF35" i="44"/>
  <c r="AM35" i="44" s="1"/>
  <c r="AK35" i="44"/>
  <c r="AL35" i="44"/>
  <c r="M32" i="67" s="1"/>
  <c r="G36" i="44"/>
  <c r="J36" i="44" s="1"/>
  <c r="H36" i="44"/>
  <c r="J33" i="67" s="1"/>
  <c r="B36" i="44"/>
  <c r="I36" i="44" s="1"/>
  <c r="D42" i="44"/>
  <c r="F42" i="44"/>
  <c r="AG42" i="44"/>
  <c r="AI42" i="44"/>
  <c r="C43" i="44"/>
  <c r="E43" i="44"/>
  <c r="AF43" i="44"/>
  <c r="AM43" i="44" s="1"/>
  <c r="AK43" i="44"/>
  <c r="AL43" i="44"/>
  <c r="M40" i="67" s="1"/>
  <c r="G44" i="44"/>
  <c r="H44" i="44"/>
  <c r="J41" i="67" s="1"/>
  <c r="B44" i="44"/>
  <c r="I44" i="44" s="1"/>
  <c r="AJ45" i="44"/>
  <c r="AH45" i="44"/>
  <c r="D46" i="44"/>
  <c r="F46" i="44"/>
  <c r="AG46" i="44"/>
  <c r="AI46" i="44"/>
  <c r="C47" i="44"/>
  <c r="E47" i="44"/>
  <c r="AF47" i="44"/>
  <c r="AM47" i="44" s="1"/>
  <c r="AK47" i="44"/>
  <c r="AL47" i="44"/>
  <c r="M44" i="67" s="1"/>
  <c r="G13" i="44"/>
  <c r="H13" i="44"/>
  <c r="J10" i="67" s="1"/>
  <c r="B13" i="44"/>
  <c r="I13" i="44" s="1"/>
  <c r="AF12" i="44"/>
  <c r="AM12" i="44" s="1"/>
  <c r="AK12" i="44"/>
  <c r="AL12" i="44"/>
  <c r="M9" i="67" s="1"/>
  <c r="C12" i="44"/>
  <c r="E12" i="44"/>
  <c r="AG11" i="44"/>
  <c r="AI11" i="44"/>
  <c r="D11" i="44"/>
  <c r="F11" i="44"/>
  <c r="AJ10" i="44"/>
  <c r="AH10" i="44"/>
  <c r="H9" i="44"/>
  <c r="J6" i="67" s="1"/>
  <c r="G9" i="44"/>
  <c r="B9" i="44"/>
  <c r="I9" i="44" s="1"/>
  <c r="AL25" i="44"/>
  <c r="M22" i="67" s="1"/>
  <c r="AF25" i="44"/>
  <c r="AM25" i="44" s="1"/>
  <c r="AK25" i="44"/>
  <c r="AN25" i="44" s="1"/>
  <c r="C25" i="44"/>
  <c r="E25" i="44"/>
  <c r="AG24" i="44"/>
  <c r="AI24" i="44"/>
  <c r="D24" i="44"/>
  <c r="F24" i="44"/>
  <c r="AJ23" i="44"/>
  <c r="AH23" i="44"/>
  <c r="G22" i="44"/>
  <c r="J22" i="44" s="1"/>
  <c r="H22" i="44"/>
  <c r="J19" i="67" s="1"/>
  <c r="B22" i="44"/>
  <c r="I22" i="44" s="1"/>
  <c r="AF21" i="44"/>
  <c r="AM21" i="44" s="1"/>
  <c r="AK21" i="44"/>
  <c r="AN21" i="44" s="1"/>
  <c r="AL21" i="44"/>
  <c r="M18" i="67" s="1"/>
  <c r="C21" i="44"/>
  <c r="E21" i="44"/>
  <c r="AG20" i="44"/>
  <c r="AI20" i="44"/>
  <c r="D20" i="44"/>
  <c r="F20" i="44"/>
  <c r="D31" i="44"/>
  <c r="F31" i="44"/>
  <c r="AG31" i="44"/>
  <c r="AI31" i="44"/>
  <c r="C32" i="44"/>
  <c r="E32" i="44"/>
  <c r="AF32" i="44"/>
  <c r="AM32" i="44" s="1"/>
  <c r="AK32" i="44"/>
  <c r="AL32" i="44"/>
  <c r="M29" i="67" s="1"/>
  <c r="G33" i="44"/>
  <c r="J33" i="44" s="1"/>
  <c r="H33" i="44"/>
  <c r="J30" i="67" s="1"/>
  <c r="B33" i="44"/>
  <c r="I33" i="44" s="1"/>
  <c r="AJ34" i="44"/>
  <c r="AH34" i="44"/>
  <c r="D35" i="44"/>
  <c r="F35" i="44"/>
  <c r="AG35" i="44"/>
  <c r="AI35" i="44"/>
  <c r="C36" i="44"/>
  <c r="E36" i="44"/>
  <c r="AF36" i="44"/>
  <c r="AM36" i="44" s="1"/>
  <c r="AK36" i="44"/>
  <c r="AL36" i="44"/>
  <c r="M33" i="67" s="1"/>
  <c r="AJ42" i="44"/>
  <c r="AH42" i="44"/>
  <c r="D43" i="44"/>
  <c r="F43" i="44"/>
  <c r="AG43" i="44"/>
  <c r="AI43" i="44"/>
  <c r="C44" i="44"/>
  <c r="E44" i="44"/>
  <c r="AF44" i="44"/>
  <c r="AM44" i="44" s="1"/>
  <c r="AK44" i="44"/>
  <c r="AL44" i="44"/>
  <c r="M41" i="67" s="1"/>
  <c r="G45" i="44"/>
  <c r="H45" i="44"/>
  <c r="J42" i="67" s="1"/>
  <c r="B45" i="44"/>
  <c r="I45" i="44" s="1"/>
  <c r="AJ46" i="44"/>
  <c r="AH46" i="44"/>
  <c r="D47" i="44"/>
  <c r="F47" i="44"/>
  <c r="AG47" i="44"/>
  <c r="AI47" i="44"/>
  <c r="AH13" i="44"/>
  <c r="AJ13" i="44"/>
  <c r="G12" i="44"/>
  <c r="H12" i="44"/>
  <c r="J9" i="67" s="1"/>
  <c r="B12" i="44"/>
  <c r="I12" i="44" s="1"/>
  <c r="AF11" i="44"/>
  <c r="AM11" i="44" s="1"/>
  <c r="AK11" i="44"/>
  <c r="AL11" i="44"/>
  <c r="M8" i="67" s="1"/>
  <c r="C11" i="44"/>
  <c r="E11" i="44"/>
  <c r="AG10" i="44"/>
  <c r="AI10" i="44"/>
  <c r="D10" i="44"/>
  <c r="F10" i="44"/>
  <c r="AJ9" i="44"/>
  <c r="AH9" i="44"/>
  <c r="G25" i="44"/>
  <c r="J25" i="44" s="1"/>
  <c r="H25" i="44"/>
  <c r="J22" i="67" s="1"/>
  <c r="B25" i="44"/>
  <c r="I25" i="44" s="1"/>
  <c r="AF24" i="44"/>
  <c r="AM24" i="44" s="1"/>
  <c r="AK24" i="44"/>
  <c r="AN24" i="44" s="1"/>
  <c r="AL24" i="44"/>
  <c r="M21" i="67" s="1"/>
  <c r="C24" i="44"/>
  <c r="E24" i="44"/>
  <c r="AG23" i="44"/>
  <c r="AI23" i="44"/>
  <c r="D23" i="44"/>
  <c r="F23" i="44"/>
  <c r="AJ22" i="44"/>
  <c r="AH22" i="44"/>
  <c r="G21" i="44"/>
  <c r="J21" i="44" s="1"/>
  <c r="H21" i="44"/>
  <c r="J18" i="67" s="1"/>
  <c r="B21" i="44"/>
  <c r="I21" i="44" s="1"/>
  <c r="AF20" i="44"/>
  <c r="AM20" i="44" s="1"/>
  <c r="AK20" i="44"/>
  <c r="AN20" i="44" s="1"/>
  <c r="AL20" i="44"/>
  <c r="M17" i="67" s="1"/>
  <c r="C20" i="44"/>
  <c r="E20" i="44"/>
  <c r="AJ31" i="44"/>
  <c r="AH31" i="44"/>
  <c r="D32" i="44"/>
  <c r="F32" i="44"/>
  <c r="AG32" i="44"/>
  <c r="AI32" i="44"/>
  <c r="C33" i="44"/>
  <c r="E33" i="44"/>
  <c r="AF33" i="44"/>
  <c r="AM33" i="44" s="1"/>
  <c r="AK33" i="44"/>
  <c r="AL33" i="44"/>
  <c r="M30" i="67" s="1"/>
  <c r="G34" i="44"/>
  <c r="J34" i="44" s="1"/>
  <c r="H34" i="44"/>
  <c r="J31" i="67" s="1"/>
  <c r="B34" i="44"/>
  <c r="I34" i="44" s="1"/>
  <c r="AJ35" i="44"/>
  <c r="AH35" i="44"/>
  <c r="D36" i="44"/>
  <c r="F36" i="44"/>
  <c r="AG36" i="44"/>
  <c r="AI36" i="44"/>
  <c r="G42" i="44"/>
  <c r="H42" i="44"/>
  <c r="J39" i="67" s="1"/>
  <c r="B42" i="44"/>
  <c r="I42" i="44" s="1"/>
  <c r="AJ43" i="44"/>
  <c r="AH43" i="44"/>
  <c r="D44" i="44"/>
  <c r="F44" i="44"/>
  <c r="AG44" i="44"/>
  <c r="AI44" i="44"/>
  <c r="C45" i="44"/>
  <c r="E45" i="44"/>
  <c r="AF45" i="44"/>
  <c r="AM45" i="44" s="1"/>
  <c r="AK45" i="44"/>
  <c r="AL45" i="44"/>
  <c r="M42" i="67" s="1"/>
  <c r="G46" i="44"/>
  <c r="H46" i="44"/>
  <c r="J43" i="67" s="1"/>
  <c r="B46" i="44"/>
  <c r="I46" i="44" s="1"/>
  <c r="AJ47" i="44"/>
  <c r="AH47" i="44"/>
  <c r="F29" i="8"/>
  <c r="F28" i="8" s="1"/>
  <c r="F40" i="8"/>
  <c r="F39" i="8" s="1"/>
  <c r="B39" i="8"/>
  <c r="R43" i="43"/>
  <c r="C83" i="8"/>
  <c r="G7" i="8"/>
  <c r="F7" i="8"/>
  <c r="B6" i="8"/>
  <c r="Q7" i="8"/>
  <c r="Q6" i="8" s="1"/>
  <c r="I7" i="8"/>
  <c r="E6" i="8"/>
  <c r="E83" i="8" s="1"/>
  <c r="P7" i="8"/>
  <c r="P6" i="8" s="1"/>
  <c r="H7" i="8"/>
  <c r="D6" i="8"/>
  <c r="D83" i="8" s="1"/>
  <c r="R33" i="43"/>
  <c r="R41" i="43"/>
  <c r="R44" i="43"/>
  <c r="R32" i="43"/>
  <c r="M19" i="67"/>
  <c r="AG30" i="44"/>
  <c r="AI30" i="44"/>
  <c r="F39" i="43"/>
  <c r="AH41" i="44"/>
  <c r="AJ41" i="44"/>
  <c r="F28" i="43"/>
  <c r="AH30" i="44"/>
  <c r="AJ30" i="44"/>
  <c r="N39" i="43"/>
  <c r="AL30" i="44"/>
  <c r="M27" i="67" s="1"/>
  <c r="AF30" i="44"/>
  <c r="AM30" i="44" s="1"/>
  <c r="AK30" i="44"/>
  <c r="AG41" i="44"/>
  <c r="AI41" i="44"/>
  <c r="N28" i="43"/>
  <c r="R30" i="43"/>
  <c r="R34" i="43"/>
  <c r="AL41" i="44"/>
  <c r="M38" i="67" s="1"/>
  <c r="AF41" i="44"/>
  <c r="AM41" i="44" s="1"/>
  <c r="AK41" i="44"/>
  <c r="R42" i="43"/>
  <c r="R46" i="43"/>
  <c r="G9" i="2"/>
  <c r="J9" i="2" s="1"/>
  <c r="BU9" i="2"/>
  <c r="BW9" i="2"/>
  <c r="BC9" i="2"/>
  <c r="BA9" i="2"/>
  <c r="BM9" i="2"/>
  <c r="BK9" i="2"/>
  <c r="AS9" i="2"/>
  <c r="AQ9" i="2"/>
  <c r="U7" i="8"/>
  <c r="U6" i="8" s="1"/>
  <c r="O39" i="43"/>
  <c r="H42" i="2"/>
  <c r="B42" i="2"/>
  <c r="I42" i="2" s="1"/>
  <c r="R40" i="43"/>
  <c r="B39" i="43"/>
  <c r="S40" i="43"/>
  <c r="H41" i="44"/>
  <c r="J38" i="67" s="1"/>
  <c r="B41" i="44"/>
  <c r="I41" i="44" s="1"/>
  <c r="C39" i="43"/>
  <c r="S41" i="43"/>
  <c r="S42" i="43"/>
  <c r="S43" i="43"/>
  <c r="S44" i="43"/>
  <c r="S45" i="43"/>
  <c r="S46" i="43"/>
  <c r="F42" i="2"/>
  <c r="D42" i="2"/>
  <c r="P39" i="43"/>
  <c r="T42" i="43"/>
  <c r="T43" i="43"/>
  <c r="T44" i="43"/>
  <c r="T45" i="43"/>
  <c r="T46" i="43"/>
  <c r="D41" i="44"/>
  <c r="E39" i="43"/>
  <c r="F41" i="44"/>
  <c r="Q39" i="43"/>
  <c r="U41" i="43"/>
  <c r="U42" i="43"/>
  <c r="U43" i="43"/>
  <c r="U44" i="43"/>
  <c r="U45" i="43"/>
  <c r="H29" i="8"/>
  <c r="H28" i="8" s="1"/>
  <c r="E31" i="2"/>
  <c r="C31" i="2"/>
  <c r="O28" i="43"/>
  <c r="S32" i="43"/>
  <c r="S33" i="43"/>
  <c r="S34" i="43"/>
  <c r="S35" i="43"/>
  <c r="P28" i="43"/>
  <c r="G29" i="8"/>
  <c r="G28" i="8" s="1"/>
  <c r="H31" i="2"/>
  <c r="G31" i="2"/>
  <c r="J31" i="2" s="1"/>
  <c r="B31" i="2"/>
  <c r="I31" i="2" s="1"/>
  <c r="R29" i="43"/>
  <c r="B28" i="43"/>
  <c r="E30" i="2"/>
  <c r="S29" i="43"/>
  <c r="B30" i="44"/>
  <c r="I30" i="44" s="1"/>
  <c r="C28" i="43"/>
  <c r="G30" i="44"/>
  <c r="J30" i="44" s="1"/>
  <c r="H30" i="44"/>
  <c r="J27" i="67" s="1"/>
  <c r="S30" i="43"/>
  <c r="S31" i="43"/>
  <c r="D31" i="2"/>
  <c r="F31" i="2"/>
  <c r="B30" i="2"/>
  <c r="I30" i="2" s="1"/>
  <c r="H30" i="2"/>
  <c r="T29" i="43"/>
  <c r="E30" i="44"/>
  <c r="C30" i="44"/>
  <c r="T32" i="43"/>
  <c r="T33" i="43"/>
  <c r="T34" i="43"/>
  <c r="T35" i="43"/>
  <c r="U29" i="43"/>
  <c r="F30" i="44"/>
  <c r="D30" i="44"/>
  <c r="E28" i="43"/>
  <c r="Q28" i="43"/>
  <c r="U30" i="43"/>
  <c r="U31" i="43"/>
  <c r="U32" i="43"/>
  <c r="U33" i="43"/>
  <c r="U34" i="43"/>
  <c r="U35" i="43"/>
  <c r="K22" i="67"/>
  <c r="K21" i="67"/>
  <c r="K20" i="67"/>
  <c r="K19" i="67"/>
  <c r="K18" i="67"/>
  <c r="L22" i="67"/>
  <c r="L21" i="67"/>
  <c r="L20" i="67"/>
  <c r="L19" i="67"/>
  <c r="L18" i="67"/>
  <c r="L17" i="67"/>
  <c r="K17" i="67"/>
  <c r="G42" i="2"/>
  <c r="C42" i="2"/>
  <c r="E42" i="2"/>
  <c r="T40" i="43"/>
  <c r="E41" i="44"/>
  <c r="G41" i="44"/>
  <c r="C41" i="44"/>
  <c r="T41" i="43"/>
  <c r="D39" i="43"/>
  <c r="T31" i="43"/>
  <c r="T30" i="43"/>
  <c r="D28" i="43"/>
  <c r="G30" i="2"/>
  <c r="J21" i="67"/>
  <c r="F20" i="2"/>
  <c r="D20" i="2"/>
  <c r="E20" i="2"/>
  <c r="C20" i="2"/>
  <c r="G20" i="2"/>
  <c r="J20" i="2" s="1"/>
  <c r="B20" i="2"/>
  <c r="I20" i="2" s="1"/>
  <c r="H20" i="2"/>
  <c r="U40" i="43"/>
  <c r="U46" i="43"/>
  <c r="J40" i="8"/>
  <c r="J39" i="8" s="1"/>
  <c r="I40" i="8"/>
  <c r="I39" i="8" s="1"/>
  <c r="H40" i="8"/>
  <c r="H39" i="8" s="1"/>
  <c r="G40" i="8"/>
  <c r="K29" i="8"/>
  <c r="K28" i="8" s="1"/>
  <c r="L29" i="8"/>
  <c r="L28" i="8" s="1"/>
  <c r="J29" i="8"/>
  <c r="J28" i="8" s="1"/>
  <c r="I29" i="8"/>
  <c r="I28" i="8" s="1"/>
  <c r="I18" i="8"/>
  <c r="I17" i="8" s="1"/>
  <c r="F18" i="8"/>
  <c r="F17" i="8" s="1"/>
  <c r="G18" i="8"/>
  <c r="G17" i="8" s="1"/>
  <c r="H18" i="8"/>
  <c r="H17" i="8" s="1"/>
  <c r="DJ15" i="2"/>
  <c r="DL15" i="2"/>
  <c r="CZ15" i="2"/>
  <c r="DB15" i="2"/>
  <c r="CR15" i="2"/>
  <c r="CP15" i="2"/>
  <c r="CH15" i="2"/>
  <c r="CF15" i="2"/>
  <c r="BX15" i="2"/>
  <c r="X15" i="2"/>
  <c r="Z15" i="2"/>
  <c r="P15" i="2"/>
  <c r="N15" i="2"/>
  <c r="F15" i="2"/>
  <c r="D15" i="2"/>
  <c r="DJ14" i="2"/>
  <c r="DL14" i="2"/>
  <c r="DB14" i="2"/>
  <c r="CZ14" i="2"/>
  <c r="CR14" i="2"/>
  <c r="CP14" i="2"/>
  <c r="CF14" i="2"/>
  <c r="CH14" i="2"/>
  <c r="BX14" i="2"/>
  <c r="Z14" i="2"/>
  <c r="X14" i="2"/>
  <c r="P14" i="2"/>
  <c r="N14" i="2"/>
  <c r="D14" i="2"/>
  <c r="F14" i="2"/>
  <c r="DK15" i="2"/>
  <c r="DI15" i="2"/>
  <c r="CY15" i="2"/>
  <c r="DA15" i="2"/>
  <c r="CO15" i="2"/>
  <c r="CQ15" i="2"/>
  <c r="CG15" i="2"/>
  <c r="CE15" i="2"/>
  <c r="W15" i="2"/>
  <c r="Y15" i="2"/>
  <c r="M15" i="2"/>
  <c r="O15" i="2"/>
  <c r="E15" i="2"/>
  <c r="C15" i="2"/>
  <c r="DI14" i="2"/>
  <c r="DK14" i="2"/>
  <c r="CY14" i="2"/>
  <c r="DA14" i="2"/>
  <c r="CQ14" i="2"/>
  <c r="CO14" i="2"/>
  <c r="CG14" i="2"/>
  <c r="CE14" i="2"/>
  <c r="W14" i="2"/>
  <c r="Y14" i="2"/>
  <c r="O14" i="2"/>
  <c r="M14" i="2"/>
  <c r="E14" i="2"/>
  <c r="C14" i="2"/>
  <c r="DN15" i="2"/>
  <c r="DM15" i="2"/>
  <c r="DP15" i="2" s="1"/>
  <c r="DH15" i="2"/>
  <c r="DO15" i="2" s="1"/>
  <c r="DC15" i="2"/>
  <c r="DF15" i="2" s="1"/>
  <c r="DD15" i="2"/>
  <c r="CX15" i="2"/>
  <c r="DE15" i="2" s="1"/>
  <c r="CN15" i="2"/>
  <c r="CU15" i="2" s="1"/>
  <c r="CS15" i="2"/>
  <c r="CV15" i="2" s="1"/>
  <c r="CT15" i="2"/>
  <c r="CD15" i="2"/>
  <c r="CK15" i="2" s="1"/>
  <c r="CI15" i="2"/>
  <c r="CL15" i="2" s="1"/>
  <c r="CJ15" i="2"/>
  <c r="BZ15" i="2"/>
  <c r="BY15" i="2"/>
  <c r="CB15" i="2" s="1"/>
  <c r="CA15" i="2"/>
  <c r="AA15" i="2"/>
  <c r="AD15" i="2" s="1"/>
  <c r="AB15" i="2"/>
  <c r="V15" i="2"/>
  <c r="AC15" i="2" s="1"/>
  <c r="L15" i="2"/>
  <c r="S15" i="2" s="1"/>
  <c r="Q15" i="2"/>
  <c r="T15" i="2" s="1"/>
  <c r="R15" i="2"/>
  <c r="G15" i="2"/>
  <c r="J15" i="2" s="1"/>
  <c r="B15" i="2"/>
  <c r="I15" i="2" s="1"/>
  <c r="H15" i="2"/>
  <c r="DM14" i="2"/>
  <c r="DP14" i="2" s="1"/>
  <c r="DN14" i="2"/>
  <c r="DH14" i="2"/>
  <c r="DO14" i="2" s="1"/>
  <c r="CX14" i="2"/>
  <c r="DE14" i="2" s="1"/>
  <c r="DC14" i="2"/>
  <c r="DF14" i="2" s="1"/>
  <c r="DD14" i="2"/>
  <c r="CN14" i="2"/>
  <c r="CU14" i="2" s="1"/>
  <c r="CT14" i="2"/>
  <c r="CS14" i="2"/>
  <c r="CV14" i="2" s="1"/>
  <c r="CJ14" i="2"/>
  <c r="CI14" i="2"/>
  <c r="CL14" i="2" s="1"/>
  <c r="CD14" i="2"/>
  <c r="CK14" i="2" s="1"/>
  <c r="BY14" i="2"/>
  <c r="CB14" i="2" s="1"/>
  <c r="BZ14" i="2"/>
  <c r="CA14" i="2"/>
  <c r="V14" i="2"/>
  <c r="AC14" i="2" s="1"/>
  <c r="AA14" i="2"/>
  <c r="AD14" i="2" s="1"/>
  <c r="AB14" i="2"/>
  <c r="L14" i="2"/>
  <c r="S14" i="2" s="1"/>
  <c r="R14" i="2"/>
  <c r="Q14" i="2"/>
  <c r="T14" i="2" s="1"/>
  <c r="H14" i="2"/>
  <c r="B14" i="2"/>
  <c r="I14" i="2" s="1"/>
  <c r="G14" i="2"/>
  <c r="J14" i="2" s="1"/>
  <c r="S24" i="43"/>
  <c r="S20" i="43"/>
  <c r="S23" i="43"/>
  <c r="S22" i="43"/>
  <c r="S21" i="43"/>
  <c r="S19" i="43"/>
  <c r="T24" i="43"/>
  <c r="T23" i="43"/>
  <c r="T22" i="43"/>
  <c r="T21" i="43"/>
  <c r="T20" i="43"/>
  <c r="T19" i="43"/>
  <c r="R24" i="43"/>
  <c r="R23" i="43"/>
  <c r="R22" i="43"/>
  <c r="R21" i="43"/>
  <c r="R20" i="43"/>
  <c r="R19" i="43"/>
  <c r="U24" i="43"/>
  <c r="U23" i="43"/>
  <c r="U22" i="43"/>
  <c r="U21" i="43"/>
  <c r="U20" i="43"/>
  <c r="U19" i="43"/>
  <c r="U12" i="43"/>
  <c r="U11" i="43"/>
  <c r="U10" i="43"/>
  <c r="U9" i="43"/>
  <c r="U8" i="43"/>
  <c r="T12" i="43"/>
  <c r="T11" i="43"/>
  <c r="T10" i="43"/>
  <c r="T9" i="43"/>
  <c r="T8" i="43"/>
  <c r="S12" i="43"/>
  <c r="S11" i="43"/>
  <c r="S10" i="43"/>
  <c r="S9" i="43"/>
  <c r="S8" i="43"/>
  <c r="R12" i="43"/>
  <c r="R11" i="43"/>
  <c r="R10" i="43"/>
  <c r="R9" i="43"/>
  <c r="R8" i="43"/>
  <c r="G6" i="8" l="1"/>
  <c r="K7" i="8"/>
  <c r="AA9" i="2" s="1"/>
  <c r="AD9" i="2" s="1"/>
  <c r="H6" i="8"/>
  <c r="H83" i="8" s="1"/>
  <c r="L7" i="8"/>
  <c r="L6" i="8" s="1"/>
  <c r="I6" i="8"/>
  <c r="I83" i="8" s="1"/>
  <c r="M7" i="8"/>
  <c r="M6" i="8" s="1"/>
  <c r="AI9" i="2"/>
  <c r="K36" i="44"/>
  <c r="B33" i="67" s="1"/>
  <c r="B83" i="8"/>
  <c r="AO21" i="44"/>
  <c r="E18" i="67" s="1"/>
  <c r="AO20" i="44"/>
  <c r="E17" i="67" s="1"/>
  <c r="AO22" i="44"/>
  <c r="E19" i="67" s="1"/>
  <c r="K24" i="44"/>
  <c r="B21" i="67" s="1"/>
  <c r="K21" i="44"/>
  <c r="B18" i="67" s="1"/>
  <c r="K33" i="44"/>
  <c r="B30" i="67" s="1"/>
  <c r="K23" i="44"/>
  <c r="B20" i="67" s="1"/>
  <c r="K35" i="44"/>
  <c r="AQ10" i="44"/>
  <c r="AS10" i="44"/>
  <c r="AQ23" i="44"/>
  <c r="AS23" i="44"/>
  <c r="AU12" i="44"/>
  <c r="AX12" i="44" s="1"/>
  <c r="AV12" i="44"/>
  <c r="AP12" i="44"/>
  <c r="AW12" i="44" s="1"/>
  <c r="AR20" i="44"/>
  <c r="AT20" i="44"/>
  <c r="AQ24" i="44"/>
  <c r="AS24" i="44"/>
  <c r="AR34" i="44"/>
  <c r="AT34" i="44"/>
  <c r="AR45" i="44"/>
  <c r="AT45" i="44"/>
  <c r="AQ47" i="44"/>
  <c r="AS47" i="44"/>
  <c r="AU43" i="44"/>
  <c r="AX43" i="44" s="1"/>
  <c r="AV43" i="44"/>
  <c r="AP43" i="44"/>
  <c r="AW43" i="44" s="1"/>
  <c r="AV13" i="44"/>
  <c r="AP13" i="44"/>
  <c r="AW13" i="44" s="1"/>
  <c r="AU13" i="44"/>
  <c r="AX13" i="44" s="1"/>
  <c r="AR11" i="44"/>
  <c r="AT11" i="44"/>
  <c r="AT25" i="44"/>
  <c r="AR25" i="44"/>
  <c r="AQ21" i="44"/>
  <c r="AS21" i="44"/>
  <c r="AU24" i="44"/>
  <c r="AX24" i="44" s="1"/>
  <c r="AP24" i="44"/>
  <c r="AW24" i="44" s="1"/>
  <c r="AV24" i="44"/>
  <c r="AU10" i="44"/>
  <c r="AX10" i="44" s="1"/>
  <c r="AV10" i="44"/>
  <c r="AP10" i="44"/>
  <c r="AW10" i="44" s="1"/>
  <c r="AQ9" i="44"/>
  <c r="AS9" i="44"/>
  <c r="AQ13" i="44"/>
  <c r="AS13" i="44"/>
  <c r="AR12" i="44"/>
  <c r="AT12" i="44"/>
  <c r="AR22" i="44"/>
  <c r="AT22" i="44"/>
  <c r="AQ22" i="44"/>
  <c r="AS22" i="44"/>
  <c r="AU20" i="44"/>
  <c r="AX20" i="44" s="1"/>
  <c r="AV20" i="44"/>
  <c r="AP20" i="44"/>
  <c r="AW20" i="44" s="1"/>
  <c r="AU21" i="44"/>
  <c r="AX21" i="44" s="1"/>
  <c r="AV21" i="44"/>
  <c r="AP21" i="44"/>
  <c r="AW21" i="44" s="1"/>
  <c r="AR47" i="44"/>
  <c r="AT47" i="44"/>
  <c r="AQ31" i="44"/>
  <c r="AS31" i="44"/>
  <c r="AR36" i="44"/>
  <c r="AT36" i="44"/>
  <c r="AR32" i="44"/>
  <c r="AT32" i="44"/>
  <c r="AQ35" i="44"/>
  <c r="AS35" i="44"/>
  <c r="AU33" i="44"/>
  <c r="AX33" i="44" s="1"/>
  <c r="AV33" i="44"/>
  <c r="AP33" i="44"/>
  <c r="AW33" i="44" s="1"/>
  <c r="AR43" i="44"/>
  <c r="AT43" i="44"/>
  <c r="AQ45" i="44"/>
  <c r="AS45" i="44"/>
  <c r="AU45" i="44"/>
  <c r="AX45" i="44" s="1"/>
  <c r="AV45" i="44"/>
  <c r="AP45" i="44"/>
  <c r="AW45" i="44" s="1"/>
  <c r="AN30" i="44"/>
  <c r="AO30" i="44" s="1"/>
  <c r="E27" i="67" s="1"/>
  <c r="I27" i="67"/>
  <c r="AN45" i="44"/>
  <c r="I42" i="67"/>
  <c r="J42" i="44"/>
  <c r="K42" i="44" s="1"/>
  <c r="B39" i="67" s="1"/>
  <c r="F39" i="67"/>
  <c r="K25" i="44"/>
  <c r="B22" i="67" s="1"/>
  <c r="AN11" i="44"/>
  <c r="I8" i="67"/>
  <c r="J12" i="44"/>
  <c r="K12" i="44" s="1"/>
  <c r="B9" i="67" s="1"/>
  <c r="F9" i="67"/>
  <c r="AN36" i="44"/>
  <c r="AO36" i="44" s="1"/>
  <c r="E33" i="67" s="1"/>
  <c r="I33" i="67"/>
  <c r="J47" i="44"/>
  <c r="K47" i="44" s="1"/>
  <c r="B44" i="67" s="1"/>
  <c r="F44" i="67"/>
  <c r="AN42" i="44"/>
  <c r="AO42" i="44" s="1"/>
  <c r="E39" i="67" s="1"/>
  <c r="I39" i="67"/>
  <c r="K31" i="44"/>
  <c r="B28" i="67" s="1"/>
  <c r="AO23" i="44"/>
  <c r="E20" i="67" s="1"/>
  <c r="AR13" i="44"/>
  <c r="AT13" i="44"/>
  <c r="AU22" i="44"/>
  <c r="AX22" i="44" s="1"/>
  <c r="AV22" i="44"/>
  <c r="AP22" i="44"/>
  <c r="AW22" i="44" s="1"/>
  <c r="AQ32" i="44"/>
  <c r="AS32" i="44"/>
  <c r="J41" i="44"/>
  <c r="K41" i="44" s="1"/>
  <c r="B38" i="67" s="1"/>
  <c r="F38" i="67"/>
  <c r="AR35" i="44"/>
  <c r="AT35" i="44"/>
  <c r="AR31" i="44"/>
  <c r="AT31" i="44"/>
  <c r="AQ34" i="44"/>
  <c r="AS34" i="44"/>
  <c r="AU36" i="44"/>
  <c r="AX36" i="44" s="1"/>
  <c r="AV36" i="44"/>
  <c r="AP36" i="44"/>
  <c r="AW36" i="44" s="1"/>
  <c r="AR46" i="44"/>
  <c r="AT46" i="44"/>
  <c r="AR42" i="44"/>
  <c r="AT42" i="44"/>
  <c r="AQ44" i="44"/>
  <c r="AS44" i="44"/>
  <c r="AU44" i="44"/>
  <c r="AX44" i="44" s="1"/>
  <c r="AV44" i="44"/>
  <c r="AP44" i="44"/>
  <c r="AW44" i="44" s="1"/>
  <c r="AO45" i="44"/>
  <c r="E42" i="67" s="1"/>
  <c r="AO11" i="44"/>
  <c r="E8" i="67" s="1"/>
  <c r="AN44" i="44"/>
  <c r="AO44" i="44" s="1"/>
  <c r="E41" i="67" s="1"/>
  <c r="I41" i="67"/>
  <c r="AN12" i="44"/>
  <c r="AO12" i="44" s="1"/>
  <c r="E9" i="67" s="1"/>
  <c r="I9" i="67"/>
  <c r="J13" i="44"/>
  <c r="K13" i="44" s="1"/>
  <c r="B10" i="67" s="1"/>
  <c r="F10" i="67"/>
  <c r="AN43" i="44"/>
  <c r="AO43" i="44" s="1"/>
  <c r="E40" i="67" s="1"/>
  <c r="I40" i="67"/>
  <c r="AN35" i="44"/>
  <c r="AO35" i="44" s="1"/>
  <c r="E32" i="67" s="1"/>
  <c r="I32" i="67"/>
  <c r="AN13" i="44"/>
  <c r="AO13" i="44" s="1"/>
  <c r="E10" i="67" s="1"/>
  <c r="I10" i="67"/>
  <c r="AN10" i="44"/>
  <c r="AO10" i="44" s="1"/>
  <c r="E7" i="67" s="1"/>
  <c r="I7" i="67"/>
  <c r="J11" i="44"/>
  <c r="K11" i="44" s="1"/>
  <c r="B8" i="67" s="1"/>
  <c r="F8" i="67"/>
  <c r="AR9" i="44"/>
  <c r="AT9" i="44"/>
  <c r="AP25" i="44"/>
  <c r="AW25" i="44" s="1"/>
  <c r="AU25" i="44"/>
  <c r="AX25" i="44" s="1"/>
  <c r="AV25" i="44"/>
  <c r="AQ11" i="44"/>
  <c r="AS11" i="44"/>
  <c r="AR24" i="44"/>
  <c r="AT24" i="44"/>
  <c r="AQ33" i="44"/>
  <c r="AS33" i="44"/>
  <c r="AU35" i="44"/>
  <c r="AX35" i="44" s="1"/>
  <c r="AV35" i="44"/>
  <c r="AP35" i="44"/>
  <c r="AW35" i="44" s="1"/>
  <c r="AQ43" i="44"/>
  <c r="AS43" i="44"/>
  <c r="J46" i="44"/>
  <c r="K46" i="44" s="1"/>
  <c r="B43" i="67" s="1"/>
  <c r="F43" i="67"/>
  <c r="AN32" i="44"/>
  <c r="AO32" i="44" s="1"/>
  <c r="E29" i="67" s="1"/>
  <c r="I29" i="67"/>
  <c r="J9" i="44"/>
  <c r="K9" i="44" s="1"/>
  <c r="B6" i="67" s="1"/>
  <c r="F6" i="67"/>
  <c r="AN9" i="44"/>
  <c r="AO9" i="44" s="1"/>
  <c r="E6" i="67" s="1"/>
  <c r="I6" i="67"/>
  <c r="J10" i="44"/>
  <c r="K10" i="44" s="1"/>
  <c r="B7" i="67" s="1"/>
  <c r="F7" i="67"/>
  <c r="AN46" i="44"/>
  <c r="AO46" i="44" s="1"/>
  <c r="E43" i="67" s="1"/>
  <c r="I43" i="67"/>
  <c r="J43" i="44"/>
  <c r="K43" i="44" s="1"/>
  <c r="B40" i="67" s="1"/>
  <c r="F40" i="67"/>
  <c r="AN34" i="44"/>
  <c r="AO34" i="44" s="1"/>
  <c r="E31" i="67" s="1"/>
  <c r="I31" i="67"/>
  <c r="AU11" i="44"/>
  <c r="AX11" i="44" s="1"/>
  <c r="AV11" i="44"/>
  <c r="AP11" i="44"/>
  <c r="AW11" i="44" s="1"/>
  <c r="AR23" i="44"/>
  <c r="AT23" i="44"/>
  <c r="AR10" i="44"/>
  <c r="AT10" i="44"/>
  <c r="AQ20" i="44"/>
  <c r="AS20" i="44"/>
  <c r="AU23" i="44"/>
  <c r="AX23" i="44" s="1"/>
  <c r="AV23" i="44"/>
  <c r="AP23" i="44"/>
  <c r="AW23" i="44" s="1"/>
  <c r="AU32" i="44"/>
  <c r="AX32" i="44" s="1"/>
  <c r="AV32" i="44"/>
  <c r="AP32" i="44"/>
  <c r="AW32" i="44" s="1"/>
  <c r="AU47" i="44"/>
  <c r="AX47" i="44" s="1"/>
  <c r="AV47" i="44"/>
  <c r="AP47" i="44"/>
  <c r="AW47" i="44" s="1"/>
  <c r="AN41" i="44"/>
  <c r="AO41" i="44" s="1"/>
  <c r="E38" i="67" s="1"/>
  <c r="I38" i="67"/>
  <c r="AU9" i="44"/>
  <c r="AX9" i="44" s="1"/>
  <c r="AV9" i="44"/>
  <c r="AP9" i="44"/>
  <c r="AW9" i="44" s="1"/>
  <c r="AQ12" i="44"/>
  <c r="AS12" i="44"/>
  <c r="AR21" i="44"/>
  <c r="AT21" i="44"/>
  <c r="AS25" i="44"/>
  <c r="AQ25" i="44"/>
  <c r="AQ42" i="44"/>
  <c r="AS42" i="44"/>
  <c r="AR33" i="44"/>
  <c r="AT33" i="44"/>
  <c r="AQ36" i="44"/>
  <c r="AS36" i="44"/>
  <c r="AU31" i="44"/>
  <c r="AX31" i="44" s="1"/>
  <c r="AV31" i="44"/>
  <c r="AP31" i="44"/>
  <c r="AW31" i="44" s="1"/>
  <c r="AU34" i="44"/>
  <c r="AX34" i="44" s="1"/>
  <c r="AV34" i="44"/>
  <c r="AP34" i="44"/>
  <c r="AW34" i="44" s="1"/>
  <c r="AR44" i="44"/>
  <c r="AT44" i="44"/>
  <c r="AQ46" i="44"/>
  <c r="AS46" i="44"/>
  <c r="AU46" i="44"/>
  <c r="AX46" i="44" s="1"/>
  <c r="AV46" i="44"/>
  <c r="AP46" i="44"/>
  <c r="AW46" i="44" s="1"/>
  <c r="AU42" i="44"/>
  <c r="AX42" i="44" s="1"/>
  <c r="AV42" i="44"/>
  <c r="AP42" i="44"/>
  <c r="AW42" i="44" s="1"/>
  <c r="K34" i="44"/>
  <c r="B31" i="67" s="1"/>
  <c r="AN33" i="44"/>
  <c r="AO33" i="44" s="1"/>
  <c r="E30" i="67" s="1"/>
  <c r="I30" i="67"/>
  <c r="AO24" i="44"/>
  <c r="E21" i="67" s="1"/>
  <c r="J45" i="44"/>
  <c r="K45" i="44" s="1"/>
  <c r="B42" i="67" s="1"/>
  <c r="F42" i="67"/>
  <c r="K22" i="44"/>
  <c r="B19" i="67" s="1"/>
  <c r="AO25" i="44"/>
  <c r="E22" i="67" s="1"/>
  <c r="AN47" i="44"/>
  <c r="AO47" i="44" s="1"/>
  <c r="E44" i="67" s="1"/>
  <c r="I44" i="67"/>
  <c r="J44" i="44"/>
  <c r="K44" i="44" s="1"/>
  <c r="B41" i="67" s="1"/>
  <c r="F41" i="67"/>
  <c r="K32" i="44"/>
  <c r="B29" i="67" s="1"/>
  <c r="AN31" i="44"/>
  <c r="AO31" i="44" s="1"/>
  <c r="E28" i="67" s="1"/>
  <c r="I28" i="67"/>
  <c r="K20" i="44"/>
  <c r="B17" i="67" s="1"/>
  <c r="AJ9" i="2"/>
  <c r="L42" i="2"/>
  <c r="S42" i="2" s="1"/>
  <c r="G39" i="8"/>
  <c r="G83" i="8" s="1"/>
  <c r="AH9" i="2"/>
  <c r="AG9" i="2"/>
  <c r="J7" i="8"/>
  <c r="F6" i="8"/>
  <c r="F83" i="8" s="1"/>
  <c r="K30" i="44"/>
  <c r="B27" i="67" s="1"/>
  <c r="B32" i="67"/>
  <c r="AE15" i="2"/>
  <c r="AK29" i="44"/>
  <c r="AN29" i="44" s="1"/>
  <c r="AF29" i="44"/>
  <c r="AM29" i="44" s="1"/>
  <c r="AL29" i="44"/>
  <c r="M26" i="67" s="1"/>
  <c r="J42" i="2"/>
  <c r="K42" i="2" s="1"/>
  <c r="AJ29" i="44"/>
  <c r="AH29" i="44"/>
  <c r="R39" i="43"/>
  <c r="J30" i="2"/>
  <c r="K30" i="2" s="1"/>
  <c r="AK40" i="44"/>
  <c r="AF40" i="44"/>
  <c r="AM40" i="44" s="1"/>
  <c r="AL40" i="44"/>
  <c r="M37" i="67" s="1"/>
  <c r="AE14" i="2"/>
  <c r="CM14" i="2"/>
  <c r="R28" i="43"/>
  <c r="AG40" i="44"/>
  <c r="AI40" i="44"/>
  <c r="C30" i="2"/>
  <c r="AG29" i="44"/>
  <c r="AI29" i="44"/>
  <c r="AJ40" i="44"/>
  <c r="AH40" i="44"/>
  <c r="AU30" i="44"/>
  <c r="AX30" i="44" s="1"/>
  <c r="AV30" i="44"/>
  <c r="AP30" i="44"/>
  <c r="AW30" i="44" s="1"/>
  <c r="AV41" i="44"/>
  <c r="AU41" i="44"/>
  <c r="AP41" i="44"/>
  <c r="AW41" i="44" s="1"/>
  <c r="AQ30" i="44"/>
  <c r="AS30" i="44"/>
  <c r="AR41" i="44"/>
  <c r="AT41" i="44"/>
  <c r="AS41" i="44"/>
  <c r="AQ41" i="44"/>
  <c r="AR30" i="44"/>
  <c r="AT30" i="44"/>
  <c r="Y7" i="8"/>
  <c r="AR9" i="2"/>
  <c r="AT9" i="2"/>
  <c r="F41" i="2"/>
  <c r="D41" i="2"/>
  <c r="P42" i="2"/>
  <c r="N42" i="2"/>
  <c r="U39" i="43"/>
  <c r="F40" i="44"/>
  <c r="D40" i="44"/>
  <c r="H41" i="2"/>
  <c r="B41" i="2"/>
  <c r="I41" i="2" s="1"/>
  <c r="B40" i="44"/>
  <c r="I40" i="44" s="1"/>
  <c r="H40" i="44"/>
  <c r="J37" i="67" s="1"/>
  <c r="S39" i="43"/>
  <c r="Y31" i="2"/>
  <c r="W31" i="2"/>
  <c r="F29" i="44"/>
  <c r="D29" i="44"/>
  <c r="C33" i="67"/>
  <c r="F27" i="67"/>
  <c r="F33" i="67"/>
  <c r="F31" i="67"/>
  <c r="C28" i="67"/>
  <c r="C27" i="67"/>
  <c r="P31" i="2"/>
  <c r="N31" i="2"/>
  <c r="AB31" i="2"/>
  <c r="AA31" i="2"/>
  <c r="AD31" i="2" s="1"/>
  <c r="V31" i="2"/>
  <c r="AC31" i="2" s="1"/>
  <c r="C32" i="67"/>
  <c r="L26" i="67"/>
  <c r="B29" i="44"/>
  <c r="I29" i="44" s="1"/>
  <c r="H29" i="44"/>
  <c r="J26" i="67" s="1"/>
  <c r="F30" i="2"/>
  <c r="D30" i="2"/>
  <c r="C30" i="67"/>
  <c r="D28" i="67"/>
  <c r="Q31" i="2"/>
  <c r="T31" i="2" s="1"/>
  <c r="L31" i="2"/>
  <c r="S31" i="2" s="1"/>
  <c r="R31" i="2"/>
  <c r="D33" i="67"/>
  <c r="D32" i="67"/>
  <c r="D30" i="67"/>
  <c r="F30" i="67"/>
  <c r="C29" i="67"/>
  <c r="K26" i="67"/>
  <c r="F32" i="67"/>
  <c r="U28" i="43"/>
  <c r="C31" i="67"/>
  <c r="D27" i="67"/>
  <c r="S28" i="43"/>
  <c r="K31" i="2"/>
  <c r="D31" i="67"/>
  <c r="D29" i="67"/>
  <c r="O31" i="2"/>
  <c r="M31" i="2"/>
  <c r="G17" i="67"/>
  <c r="C17" i="67"/>
  <c r="F22" i="67"/>
  <c r="I18" i="67"/>
  <c r="I20" i="67"/>
  <c r="C21" i="67"/>
  <c r="G21" i="67"/>
  <c r="I22" i="67"/>
  <c r="H21" i="67"/>
  <c r="G20" i="67"/>
  <c r="D19" i="67"/>
  <c r="H19" i="67"/>
  <c r="D21" i="67"/>
  <c r="D22" i="67"/>
  <c r="H22" i="67"/>
  <c r="I17" i="67"/>
  <c r="G18" i="67"/>
  <c r="C19" i="67"/>
  <c r="G19" i="67"/>
  <c r="I19" i="67"/>
  <c r="C20" i="67"/>
  <c r="C18" i="67"/>
  <c r="D17" i="67"/>
  <c r="H17" i="67"/>
  <c r="H18" i="67"/>
  <c r="D18" i="67"/>
  <c r="D20" i="67"/>
  <c r="H20" i="67"/>
  <c r="I21" i="67"/>
  <c r="G22" i="67"/>
  <c r="C22" i="67"/>
  <c r="DG14" i="2"/>
  <c r="U14" i="2"/>
  <c r="CC14" i="2"/>
  <c r="CW14" i="2"/>
  <c r="DQ14" i="2"/>
  <c r="Q42" i="2"/>
  <c r="M42" i="2"/>
  <c r="O42" i="2"/>
  <c r="R42" i="2"/>
  <c r="G41" i="2"/>
  <c r="J41" i="2" s="1"/>
  <c r="C41" i="2"/>
  <c r="E41" i="2"/>
  <c r="E40" i="44"/>
  <c r="G40" i="44"/>
  <c r="J40" i="44" s="1"/>
  <c r="C40" i="44"/>
  <c r="T39" i="43"/>
  <c r="F29" i="67"/>
  <c r="F28" i="67"/>
  <c r="M30" i="2"/>
  <c r="O30" i="2"/>
  <c r="E29" i="44"/>
  <c r="G29" i="44"/>
  <c r="J29" i="44" s="1"/>
  <c r="C29" i="44"/>
  <c r="T28" i="43"/>
  <c r="B11" i="67"/>
  <c r="F21" i="67"/>
  <c r="F20" i="67"/>
  <c r="F19" i="67"/>
  <c r="F18" i="67"/>
  <c r="F17" i="67"/>
  <c r="F19" i="2"/>
  <c r="D19" i="2"/>
  <c r="P20" i="2"/>
  <c r="N20" i="2"/>
  <c r="O20" i="2"/>
  <c r="M20" i="2"/>
  <c r="E19" i="2"/>
  <c r="C19" i="2"/>
  <c r="K20" i="2"/>
  <c r="H19" i="2"/>
  <c r="G19" i="2"/>
  <c r="J19" i="2" s="1"/>
  <c r="B19" i="2"/>
  <c r="I19" i="2" s="1"/>
  <c r="Q20" i="2"/>
  <c r="T20" i="2" s="1"/>
  <c r="L20" i="2"/>
  <c r="S20" i="2" s="1"/>
  <c r="R20" i="2"/>
  <c r="K15" i="2"/>
  <c r="CC15" i="2"/>
  <c r="DQ15" i="2"/>
  <c r="N40" i="8"/>
  <c r="N39" i="8" s="1"/>
  <c r="K40" i="8"/>
  <c r="K39" i="8" s="1"/>
  <c r="L40" i="8"/>
  <c r="L39" i="8" s="1"/>
  <c r="M40" i="8"/>
  <c r="M39" i="8" s="1"/>
  <c r="M29" i="8"/>
  <c r="M28" i="8" s="1"/>
  <c r="P29" i="8"/>
  <c r="P28" i="8" s="1"/>
  <c r="N29" i="8"/>
  <c r="N28" i="8" s="1"/>
  <c r="O29" i="8"/>
  <c r="O28" i="8" s="1"/>
  <c r="L30" i="2"/>
  <c r="S30" i="2" s="1"/>
  <c r="K18" i="8"/>
  <c r="K17" i="8" s="1"/>
  <c r="J18" i="8"/>
  <c r="J17" i="8" s="1"/>
  <c r="L18" i="8"/>
  <c r="L17" i="8" s="1"/>
  <c r="M18" i="8"/>
  <c r="M17" i="8" s="1"/>
  <c r="K14" i="2"/>
  <c r="U15" i="2"/>
  <c r="CW15" i="2"/>
  <c r="CM15" i="2"/>
  <c r="DG15" i="2"/>
  <c r="K6" i="8" l="1"/>
  <c r="K83" i="8" s="1"/>
  <c r="O7" i="8"/>
  <c r="Y6" i="8"/>
  <c r="L41" i="2"/>
  <c r="S41" i="2" s="1"/>
  <c r="AY42" i="44"/>
  <c r="AY32" i="44"/>
  <c r="AY11" i="44"/>
  <c r="AY22" i="44"/>
  <c r="AY13" i="44"/>
  <c r="AY35" i="44"/>
  <c r="AY12" i="44"/>
  <c r="AY47" i="44"/>
  <c r="AY25" i="44"/>
  <c r="AY46" i="44"/>
  <c r="AY34" i="44"/>
  <c r="AY9" i="44"/>
  <c r="AY23" i="44"/>
  <c r="AY36" i="44"/>
  <c r="AY45" i="44"/>
  <c r="AY21" i="44"/>
  <c r="AY10" i="44"/>
  <c r="AY24" i="44"/>
  <c r="AN40" i="44"/>
  <c r="AO40" i="44" s="1"/>
  <c r="E37" i="67" s="1"/>
  <c r="I37" i="67"/>
  <c r="AY31" i="44"/>
  <c r="AY44" i="44"/>
  <c r="AY33" i="44"/>
  <c r="AY20" i="44"/>
  <c r="AY43" i="44"/>
  <c r="L83" i="8"/>
  <c r="M83" i="8"/>
  <c r="N7" i="8"/>
  <c r="J6" i="8"/>
  <c r="J83" i="8" s="1"/>
  <c r="K40" i="44"/>
  <c r="B37" i="67" s="1"/>
  <c r="K29" i="44"/>
  <c r="B26" i="67" s="1"/>
  <c r="AO29" i="44"/>
  <c r="E26" i="67" s="1"/>
  <c r="AE31" i="2"/>
  <c r="U31" i="2"/>
  <c r="AY30" i="44"/>
  <c r="AI31" i="2"/>
  <c r="AG31" i="2"/>
  <c r="T42" i="2"/>
  <c r="U42" i="2" s="1"/>
  <c r="AF31" i="2"/>
  <c r="AM31" i="2" s="1"/>
  <c r="AL31" i="2"/>
  <c r="AK31" i="2"/>
  <c r="AN31" i="2" s="1"/>
  <c r="R30" i="2"/>
  <c r="AR40" i="44"/>
  <c r="AT40" i="44"/>
  <c r="AR29" i="44"/>
  <c r="AT29" i="44"/>
  <c r="AV29" i="44"/>
  <c r="AU29" i="44"/>
  <c r="AX29" i="44" s="1"/>
  <c r="AP29" i="44"/>
  <c r="AW29" i="44" s="1"/>
  <c r="AS29" i="44"/>
  <c r="AQ29" i="44"/>
  <c r="AX41" i="44"/>
  <c r="AY41" i="44" s="1"/>
  <c r="AS40" i="44"/>
  <c r="AQ40" i="44"/>
  <c r="AV40" i="44"/>
  <c r="AU40" i="44"/>
  <c r="AX40" i="44" s="1"/>
  <c r="AP40" i="44"/>
  <c r="AW40" i="44" s="1"/>
  <c r="AC7" i="8"/>
  <c r="BD9" i="2"/>
  <c r="BB9" i="2"/>
  <c r="V42" i="2"/>
  <c r="AC42" i="2" s="1"/>
  <c r="AB42" i="2"/>
  <c r="D37" i="67"/>
  <c r="Z42" i="2"/>
  <c r="X42" i="2"/>
  <c r="C37" i="67"/>
  <c r="N41" i="2"/>
  <c r="P41" i="2"/>
  <c r="K41" i="2"/>
  <c r="X31" i="2"/>
  <c r="Z31" i="2"/>
  <c r="G26" i="67"/>
  <c r="P30" i="2"/>
  <c r="N30" i="2"/>
  <c r="D26" i="67"/>
  <c r="H26" i="67"/>
  <c r="V30" i="2"/>
  <c r="AC30" i="2" s="1"/>
  <c r="AB30" i="2"/>
  <c r="Q30" i="2"/>
  <c r="C26" i="67"/>
  <c r="I26" i="67"/>
  <c r="AA42" i="2"/>
  <c r="AD42" i="2" s="1"/>
  <c r="W42" i="2"/>
  <c r="Y42" i="2"/>
  <c r="O41" i="2"/>
  <c r="R41" i="2"/>
  <c r="M41" i="2"/>
  <c r="Q41" i="2"/>
  <c r="F37" i="67"/>
  <c r="F26" i="67"/>
  <c r="AA30" i="2"/>
  <c r="AD30" i="2" s="1"/>
  <c r="W30" i="2"/>
  <c r="Y30" i="2"/>
  <c r="K19" i="2"/>
  <c r="Z20" i="2"/>
  <c r="X20" i="2"/>
  <c r="P19" i="2"/>
  <c r="N19" i="2"/>
  <c r="O19" i="2"/>
  <c r="M19" i="2"/>
  <c r="Y20" i="2"/>
  <c r="W20" i="2"/>
  <c r="AA20" i="2"/>
  <c r="AD20" i="2" s="1"/>
  <c r="V20" i="2"/>
  <c r="AC20" i="2" s="1"/>
  <c r="AB20" i="2"/>
  <c r="R19" i="2"/>
  <c r="Q19" i="2"/>
  <c r="T19" i="2" s="1"/>
  <c r="L19" i="2"/>
  <c r="S19" i="2" s="1"/>
  <c r="U20" i="2"/>
  <c r="P40" i="8"/>
  <c r="P39" i="8" s="1"/>
  <c r="Q40" i="8"/>
  <c r="Q39" i="8" s="1"/>
  <c r="O40" i="8"/>
  <c r="O39" i="8" s="1"/>
  <c r="R40" i="8"/>
  <c r="R39" i="8" s="1"/>
  <c r="T29" i="8"/>
  <c r="T28" i="8" s="1"/>
  <c r="Q29" i="8"/>
  <c r="Q28" i="8" s="1"/>
  <c r="S29" i="8"/>
  <c r="S28" i="8" s="1"/>
  <c r="R29" i="8"/>
  <c r="R28" i="8" s="1"/>
  <c r="N18" i="8"/>
  <c r="N17" i="8" s="1"/>
  <c r="P18" i="8"/>
  <c r="P17" i="8" s="1"/>
  <c r="O18" i="8"/>
  <c r="O17" i="8" s="1"/>
  <c r="Q18" i="8"/>
  <c r="Q17" i="8" s="1"/>
  <c r="O86" i="7"/>
  <c r="AF9" i="2" l="1"/>
  <c r="AM9" i="2" s="1"/>
  <c r="O92" i="7"/>
  <c r="O91" i="7"/>
  <c r="O90" i="7"/>
  <c r="O6" i="8"/>
  <c r="O83" i="8" s="1"/>
  <c r="S7" i="8"/>
  <c r="AK9" i="2"/>
  <c r="AN9" i="2" s="1"/>
  <c r="AO9" i="2" s="1"/>
  <c r="AL9" i="2"/>
  <c r="AC6" i="8"/>
  <c r="P83" i="8"/>
  <c r="Q83" i="8"/>
  <c r="R7" i="8"/>
  <c r="AP9" i="2" s="1"/>
  <c r="AW9" i="2" s="1"/>
  <c r="N6" i="8"/>
  <c r="N83" i="8" s="1"/>
  <c r="AE30" i="2"/>
  <c r="AE42" i="2"/>
  <c r="AO31" i="2"/>
  <c r="AL30" i="2"/>
  <c r="AF30" i="2"/>
  <c r="AM30" i="2" s="1"/>
  <c r="AK30" i="2"/>
  <c r="AN30" i="2" s="1"/>
  <c r="AG30" i="2"/>
  <c r="AI30" i="2"/>
  <c r="AG42" i="2"/>
  <c r="AI42" i="2"/>
  <c r="AY40" i="44"/>
  <c r="AP31" i="2"/>
  <c r="AW31" i="2" s="1"/>
  <c r="AV31" i="2"/>
  <c r="AU31" i="2"/>
  <c r="AX31" i="2" s="1"/>
  <c r="AS31" i="2"/>
  <c r="AQ31" i="2"/>
  <c r="AF42" i="2"/>
  <c r="AM42" i="2" s="1"/>
  <c r="AL42" i="2"/>
  <c r="AK42" i="2"/>
  <c r="AN42" i="2" s="1"/>
  <c r="T41" i="2"/>
  <c r="U41" i="2" s="1"/>
  <c r="AK20" i="2"/>
  <c r="AN20" i="2" s="1"/>
  <c r="AF20" i="2"/>
  <c r="AM20" i="2" s="1"/>
  <c r="AL20" i="2"/>
  <c r="AJ31" i="2"/>
  <c r="AH31" i="2"/>
  <c r="AJ42" i="2"/>
  <c r="AH42" i="2"/>
  <c r="AJ20" i="2"/>
  <c r="AH20" i="2"/>
  <c r="AG20" i="2"/>
  <c r="AI20" i="2"/>
  <c r="AE20" i="2"/>
  <c r="T30" i="2"/>
  <c r="U30" i="2" s="1"/>
  <c r="AY29" i="44"/>
  <c r="AG7" i="8"/>
  <c r="AG6" i="8" s="1"/>
  <c r="BN9" i="2"/>
  <c r="BL9" i="2"/>
  <c r="X41" i="2"/>
  <c r="Z41" i="2"/>
  <c r="V41" i="2"/>
  <c r="AC41" i="2" s="1"/>
  <c r="AB41" i="2"/>
  <c r="Z30" i="2"/>
  <c r="X30" i="2"/>
  <c r="Y41" i="2"/>
  <c r="AA41" i="2"/>
  <c r="AD41" i="2" s="1"/>
  <c r="W41" i="2"/>
  <c r="Z19" i="2"/>
  <c r="X19" i="2"/>
  <c r="Y19" i="2"/>
  <c r="W19" i="2"/>
  <c r="AB19" i="2"/>
  <c r="AA19" i="2"/>
  <c r="AD19" i="2" s="1"/>
  <c r="V19" i="2"/>
  <c r="AC19" i="2" s="1"/>
  <c r="U19" i="2"/>
  <c r="V40" i="8"/>
  <c r="V39" i="8" s="1"/>
  <c r="T40" i="8"/>
  <c r="T39" i="8" s="1"/>
  <c r="S40" i="8"/>
  <c r="S39" i="8" s="1"/>
  <c r="U40" i="8"/>
  <c r="U39" i="8" s="1"/>
  <c r="V29" i="8"/>
  <c r="V28" i="8" s="1"/>
  <c r="U29" i="8"/>
  <c r="U28" i="8" s="1"/>
  <c r="W29" i="8"/>
  <c r="W28" i="8" s="1"/>
  <c r="X29" i="8"/>
  <c r="X28" i="8" s="1"/>
  <c r="U18" i="8"/>
  <c r="U17" i="8" s="1"/>
  <c r="R18" i="8"/>
  <c r="R17" i="8" s="1"/>
  <c r="S18" i="8"/>
  <c r="S17" i="8" s="1"/>
  <c r="T18" i="8"/>
  <c r="T17" i="8" s="1"/>
  <c r="Q18" i="43"/>
  <c r="Q7" i="43"/>
  <c r="P18" i="43"/>
  <c r="P7" i="43"/>
  <c r="O18" i="43"/>
  <c r="O7" i="43"/>
  <c r="N18" i="43"/>
  <c r="N17" i="43" s="1"/>
  <c r="N7" i="43"/>
  <c r="N6" i="43" s="1"/>
  <c r="F18" i="43"/>
  <c r="F17" i="43" s="1"/>
  <c r="F7" i="43"/>
  <c r="F6" i="43" s="1"/>
  <c r="B7" i="43"/>
  <c r="B6" i="43" s="1"/>
  <c r="C7" i="43"/>
  <c r="D7" i="43"/>
  <c r="D6" i="43" s="1"/>
  <c r="E7" i="43"/>
  <c r="E6" i="43" s="1"/>
  <c r="S6" i="8" l="1"/>
  <c r="S83" i="8" s="1"/>
  <c r="W7" i="8"/>
  <c r="AU9" i="2"/>
  <c r="AX9" i="2" s="1"/>
  <c r="AY9" i="2" s="1"/>
  <c r="AV9" i="2"/>
  <c r="N83" i="43"/>
  <c r="F83" i="43"/>
  <c r="T83" i="8"/>
  <c r="U83" i="8"/>
  <c r="V7" i="8"/>
  <c r="R6" i="8"/>
  <c r="R83" i="8" s="1"/>
  <c r="AE41" i="2"/>
  <c r="AO42" i="2"/>
  <c r="AI19" i="2"/>
  <c r="AG19" i="2"/>
  <c r="BA31" i="2"/>
  <c r="BC31" i="2"/>
  <c r="AK41" i="2"/>
  <c r="AN41" i="2" s="1"/>
  <c r="AL41" i="2"/>
  <c r="AF41" i="2"/>
  <c r="AM41" i="2" s="1"/>
  <c r="O6" i="43"/>
  <c r="AK8" i="44"/>
  <c r="AF8" i="44"/>
  <c r="AM8" i="44" s="1"/>
  <c r="AL8" i="44"/>
  <c r="M5" i="67" s="1"/>
  <c r="AI19" i="44"/>
  <c r="AG19" i="44"/>
  <c r="AH19" i="2"/>
  <c r="AJ19" i="2"/>
  <c r="AU20" i="2"/>
  <c r="AX20" i="2" s="1"/>
  <c r="AP20" i="2"/>
  <c r="AW20" i="2" s="1"/>
  <c r="AV20" i="2"/>
  <c r="AS30" i="2"/>
  <c r="AQ30" i="2"/>
  <c r="AH30" i="2"/>
  <c r="AJ30" i="2"/>
  <c r="AT42" i="2"/>
  <c r="AR42" i="2"/>
  <c r="AI41" i="2"/>
  <c r="AG41" i="2"/>
  <c r="AE19" i="2"/>
  <c r="AO20" i="2"/>
  <c r="AH19" i="44"/>
  <c r="AJ19" i="44"/>
  <c r="Q6" i="43"/>
  <c r="AJ8" i="44"/>
  <c r="AH8" i="44"/>
  <c r="AQ20" i="2"/>
  <c r="AS20" i="2"/>
  <c r="BE31" i="2"/>
  <c r="BH31" i="2" s="1"/>
  <c r="AZ31" i="2"/>
  <c r="BG31" i="2" s="1"/>
  <c r="BF31" i="2"/>
  <c r="AP42" i="2"/>
  <c r="AW42" i="2" s="1"/>
  <c r="AV42" i="2"/>
  <c r="AU42" i="2"/>
  <c r="AX42" i="2" s="1"/>
  <c r="AO30" i="2"/>
  <c r="P6" i="43"/>
  <c r="AG8" i="44"/>
  <c r="AI8" i="44"/>
  <c r="AK19" i="44"/>
  <c r="AN19" i="44" s="1"/>
  <c r="AL19" i="44"/>
  <c r="M16" i="67" s="1"/>
  <c r="AF19" i="44"/>
  <c r="AM19" i="44" s="1"/>
  <c r="AK19" i="2"/>
  <c r="AN19" i="2" s="1"/>
  <c r="AL19" i="2"/>
  <c r="AF19" i="2"/>
  <c r="AM19" i="2" s="1"/>
  <c r="AT20" i="2"/>
  <c r="AR20" i="2"/>
  <c r="AU30" i="2"/>
  <c r="AX30" i="2" s="1"/>
  <c r="AV30" i="2"/>
  <c r="AP30" i="2"/>
  <c r="AW30" i="2" s="1"/>
  <c r="AT31" i="2"/>
  <c r="AR31" i="2"/>
  <c r="AH41" i="2"/>
  <c r="AJ41" i="2"/>
  <c r="AS42" i="2"/>
  <c r="AQ42" i="2"/>
  <c r="AY31" i="2"/>
  <c r="N8" i="44"/>
  <c r="P8" i="44"/>
  <c r="O8" i="44"/>
  <c r="M8" i="44"/>
  <c r="R8" i="44"/>
  <c r="K5" i="67" s="1"/>
  <c r="Q8" i="44"/>
  <c r="L8" i="44"/>
  <c r="S8" i="44" s="1"/>
  <c r="C6" i="43"/>
  <c r="G7" i="44" s="1"/>
  <c r="G8" i="44"/>
  <c r="AK7" i="8"/>
  <c r="BV9" i="2"/>
  <c r="K16" i="67"/>
  <c r="P17" i="43"/>
  <c r="Q17" i="43"/>
  <c r="L16" i="67"/>
  <c r="O17" i="43"/>
  <c r="W40" i="8"/>
  <c r="W39" i="8" s="1"/>
  <c r="X40" i="8"/>
  <c r="X39" i="8" s="1"/>
  <c r="Y40" i="8"/>
  <c r="Y39" i="8" s="1"/>
  <c r="Z40" i="8"/>
  <c r="Z39" i="8" s="1"/>
  <c r="Y29" i="8"/>
  <c r="Y28" i="8" s="1"/>
  <c r="AB29" i="8"/>
  <c r="AB28" i="8" s="1"/>
  <c r="AA29" i="8"/>
  <c r="AA28" i="8" s="1"/>
  <c r="Z29" i="8"/>
  <c r="Z28" i="8" s="1"/>
  <c r="Y18" i="8"/>
  <c r="Y17" i="8" s="1"/>
  <c r="X18" i="8"/>
  <c r="X17" i="8" s="1"/>
  <c r="W18" i="8"/>
  <c r="W17" i="8" s="1"/>
  <c r="V18" i="8"/>
  <c r="V17" i="8" s="1"/>
  <c r="U7" i="43"/>
  <c r="U6" i="43" s="1"/>
  <c r="T7" i="43"/>
  <c r="T6" i="43" s="1"/>
  <c r="S7" i="43"/>
  <c r="R7" i="43"/>
  <c r="AZ9" i="2" l="1"/>
  <c r="BG9" i="2" s="1"/>
  <c r="W6" i="8"/>
  <c r="W83" i="8" s="1"/>
  <c r="AA7" i="8"/>
  <c r="BE9" i="2"/>
  <c r="BH9" i="2" s="1"/>
  <c r="BF9" i="2"/>
  <c r="X83" i="8"/>
  <c r="Q83" i="43"/>
  <c r="AH84" i="44" s="1"/>
  <c r="P83" i="43"/>
  <c r="O83" i="43"/>
  <c r="T8" i="44"/>
  <c r="U8" i="44" s="1"/>
  <c r="C5" i="67" s="1"/>
  <c r="G5" i="67"/>
  <c r="AN8" i="44"/>
  <c r="AO8" i="44" s="1"/>
  <c r="E5" i="67" s="1"/>
  <c r="I5" i="67"/>
  <c r="J8" i="44"/>
  <c r="F5" i="67"/>
  <c r="J7" i="44"/>
  <c r="F4" i="67"/>
  <c r="Y83" i="8"/>
  <c r="AO7" i="8"/>
  <c r="AK6" i="8"/>
  <c r="Z7" i="8"/>
  <c r="V6" i="8"/>
  <c r="V83" i="8" s="1"/>
  <c r="AO19" i="2"/>
  <c r="AO41" i="2"/>
  <c r="AY30" i="2"/>
  <c r="AO19" i="44"/>
  <c r="E16" i="67" s="1"/>
  <c r="AY42" i="2"/>
  <c r="BO31" i="2"/>
  <c r="BJ31" i="2"/>
  <c r="BQ31" i="2" s="1"/>
  <c r="BP31" i="2"/>
  <c r="AT41" i="2"/>
  <c r="AR41" i="2"/>
  <c r="AG18" i="44"/>
  <c r="AI18" i="44"/>
  <c r="AK7" i="44"/>
  <c r="AF7" i="44"/>
  <c r="AM7" i="44" s="1"/>
  <c r="AL7" i="44"/>
  <c r="M4" i="67" s="1"/>
  <c r="AP19" i="2"/>
  <c r="AW19" i="2" s="1"/>
  <c r="AV19" i="2"/>
  <c r="AU19" i="2"/>
  <c r="AG7" i="44"/>
  <c r="AI7" i="44"/>
  <c r="AJ7" i="44"/>
  <c r="AH7" i="44"/>
  <c r="BB20" i="2"/>
  <c r="BD20" i="2"/>
  <c r="AR30" i="2"/>
  <c r="AT30" i="2"/>
  <c r="AZ42" i="2"/>
  <c r="BG42" i="2" s="1"/>
  <c r="BF42" i="2"/>
  <c r="BE42" i="2"/>
  <c r="BH42" i="2" s="1"/>
  <c r="AL18" i="44"/>
  <c r="M15" i="67" s="1"/>
  <c r="AF18" i="44"/>
  <c r="AM18" i="44" s="1"/>
  <c r="AK18" i="44"/>
  <c r="AN18" i="44" s="1"/>
  <c r="AS19" i="2"/>
  <c r="AQ19" i="2"/>
  <c r="BF20" i="2"/>
  <c r="AZ20" i="2"/>
  <c r="BG20" i="2" s="1"/>
  <c r="BE20" i="2"/>
  <c r="BH20" i="2" s="1"/>
  <c r="BK31" i="2"/>
  <c r="BM31" i="2"/>
  <c r="AS41" i="2"/>
  <c r="AQ41" i="2"/>
  <c r="AT19" i="2"/>
  <c r="AR19" i="2"/>
  <c r="BC30" i="2"/>
  <c r="BA30" i="2"/>
  <c r="BA42" i="2"/>
  <c r="BC42" i="2"/>
  <c r="BA20" i="2"/>
  <c r="BC20" i="2"/>
  <c r="BE30" i="2"/>
  <c r="BH30" i="2" s="1"/>
  <c r="BF30" i="2"/>
  <c r="AZ30" i="2"/>
  <c r="BG30" i="2" s="1"/>
  <c r="BD31" i="2"/>
  <c r="BB31" i="2"/>
  <c r="BD42" i="2"/>
  <c r="BB42" i="2"/>
  <c r="AP41" i="2"/>
  <c r="AW41" i="2" s="1"/>
  <c r="AV41" i="2"/>
  <c r="AU41" i="2"/>
  <c r="AX41" i="2" s="1"/>
  <c r="AH18" i="44"/>
  <c r="AJ18" i="44"/>
  <c r="BI31" i="2"/>
  <c r="AY20" i="2"/>
  <c r="M84" i="44"/>
  <c r="P84" i="44"/>
  <c r="N84" i="44"/>
  <c r="N7" i="44"/>
  <c r="P7" i="44"/>
  <c r="O84" i="44"/>
  <c r="M7" i="44"/>
  <c r="O7" i="44"/>
  <c r="S6" i="43"/>
  <c r="AU8" i="44"/>
  <c r="AX8" i="44" s="1"/>
  <c r="AV8" i="44"/>
  <c r="R84" i="44"/>
  <c r="K81" i="67" s="1"/>
  <c r="L84" i="44"/>
  <c r="S84" i="44" s="1"/>
  <c r="Q84" i="44"/>
  <c r="R7" i="44"/>
  <c r="K4" i="67" s="1"/>
  <c r="L7" i="44"/>
  <c r="S7" i="44" s="1"/>
  <c r="Q7" i="44"/>
  <c r="R6" i="43"/>
  <c r="AP8" i="44"/>
  <c r="AW8" i="44" s="1"/>
  <c r="AT8" i="44"/>
  <c r="AQ8" i="44"/>
  <c r="AS8" i="44"/>
  <c r="AR8" i="44"/>
  <c r="H16" i="67"/>
  <c r="D16" i="67"/>
  <c r="G16" i="67"/>
  <c r="C16" i="67"/>
  <c r="L15" i="67"/>
  <c r="K15" i="67"/>
  <c r="I16" i="67"/>
  <c r="AC40" i="8"/>
  <c r="AC39" i="8" s="1"/>
  <c r="AB40" i="8"/>
  <c r="AB39" i="8" s="1"/>
  <c r="AD40" i="8"/>
  <c r="AD39" i="8" s="1"/>
  <c r="AA40" i="8"/>
  <c r="AA39" i="8" s="1"/>
  <c r="AD29" i="8"/>
  <c r="AD28" i="8" s="1"/>
  <c r="AF29" i="8"/>
  <c r="AF28" i="8" s="1"/>
  <c r="AC29" i="8"/>
  <c r="AC28" i="8" s="1"/>
  <c r="AE29" i="8"/>
  <c r="AA18" i="8"/>
  <c r="AA17" i="8" s="1"/>
  <c r="AB18" i="8"/>
  <c r="AB17" i="8" s="1"/>
  <c r="Z18" i="8"/>
  <c r="Z17" i="8" s="1"/>
  <c r="AC18" i="8"/>
  <c r="AC17" i="8" s="1"/>
  <c r="BI9" i="2" l="1"/>
  <c r="BJ9" i="2"/>
  <c r="BQ9" i="2" s="1"/>
  <c r="AA6" i="8"/>
  <c r="AA83" i="8" s="1"/>
  <c r="AE7" i="8"/>
  <c r="BO9" i="2"/>
  <c r="BR9" i="2" s="1"/>
  <c r="BP9" i="2"/>
  <c r="AB83" i="8"/>
  <c r="T84" i="44"/>
  <c r="U84" i="44" s="1"/>
  <c r="C81" i="67" s="1"/>
  <c r="G81" i="67"/>
  <c r="AN7" i="44"/>
  <c r="AO7" i="44" s="1"/>
  <c r="E4" i="67" s="1"/>
  <c r="I4" i="67"/>
  <c r="T7" i="44"/>
  <c r="U7" i="44" s="1"/>
  <c r="C4" i="67" s="1"/>
  <c r="G4" i="67"/>
  <c r="AC83" i="8"/>
  <c r="BT31" i="2"/>
  <c r="CA31" i="2" s="1"/>
  <c r="AE28" i="8"/>
  <c r="BT30" i="2" s="1"/>
  <c r="AD7" i="8"/>
  <c r="Z6" i="8"/>
  <c r="Z83" i="8" s="1"/>
  <c r="AS7" i="8"/>
  <c r="AO6" i="8"/>
  <c r="AJ84" i="44"/>
  <c r="BI42" i="2"/>
  <c r="BI20" i="2"/>
  <c r="BM30" i="2"/>
  <c r="BK30" i="2"/>
  <c r="BL20" i="2"/>
  <c r="BN20" i="2"/>
  <c r="AZ19" i="2"/>
  <c r="BG19" i="2" s="1"/>
  <c r="BF19" i="2"/>
  <c r="BE19" i="2"/>
  <c r="BH19" i="2" s="1"/>
  <c r="BJ30" i="2"/>
  <c r="BQ30" i="2" s="1"/>
  <c r="BP30" i="2"/>
  <c r="BO30" i="2"/>
  <c r="BU31" i="2"/>
  <c r="BW31" i="2"/>
  <c r="BJ42" i="2"/>
  <c r="BQ42" i="2" s="1"/>
  <c r="BP42" i="2"/>
  <c r="BO42" i="2"/>
  <c r="BC41" i="2"/>
  <c r="BA41" i="2"/>
  <c r="AY41" i="2"/>
  <c r="AK84" i="44"/>
  <c r="AL84" i="44"/>
  <c r="M81" i="67" s="1"/>
  <c r="AF84" i="44"/>
  <c r="AM84" i="44" s="1"/>
  <c r="AX19" i="2"/>
  <c r="AY19" i="2" s="1"/>
  <c r="BR31" i="2"/>
  <c r="BS31" i="2" s="1"/>
  <c r="AG84" i="44"/>
  <c r="AI84" i="44"/>
  <c r="BP20" i="2"/>
  <c r="BJ20" i="2"/>
  <c r="BQ20" i="2" s="1"/>
  <c r="BO20" i="2"/>
  <c r="BR20" i="2" s="1"/>
  <c r="BN31" i="2"/>
  <c r="BL31" i="2"/>
  <c r="BD41" i="2"/>
  <c r="BB41" i="2"/>
  <c r="BI30" i="2"/>
  <c r="BK19" i="2"/>
  <c r="BM19" i="2"/>
  <c r="BK20" i="2"/>
  <c r="BM20" i="2"/>
  <c r="AZ41" i="2"/>
  <c r="BG41" i="2" s="1"/>
  <c r="BF41" i="2"/>
  <c r="BE41" i="2"/>
  <c r="BH41" i="2" s="1"/>
  <c r="BK42" i="2"/>
  <c r="BM42" i="2"/>
  <c r="BD19" i="2"/>
  <c r="BB19" i="2"/>
  <c r="BC19" i="2"/>
  <c r="BA19" i="2"/>
  <c r="BB30" i="2"/>
  <c r="BD30" i="2"/>
  <c r="BN42" i="2"/>
  <c r="BL42" i="2"/>
  <c r="AO18" i="44"/>
  <c r="E15" i="67" s="1"/>
  <c r="AY8" i="44"/>
  <c r="AV7" i="44"/>
  <c r="AU7" i="44"/>
  <c r="AX7" i="44" s="1"/>
  <c r="AR7" i="44"/>
  <c r="AQ7" i="44"/>
  <c r="AS7" i="44"/>
  <c r="AP7" i="44"/>
  <c r="AW7" i="44" s="1"/>
  <c r="AT7" i="44"/>
  <c r="BZ31" i="2"/>
  <c r="BY31" i="2"/>
  <c r="CB31" i="2" s="1"/>
  <c r="G15" i="67"/>
  <c r="C15" i="67"/>
  <c r="H15" i="67"/>
  <c r="D15" i="67"/>
  <c r="I15" i="67"/>
  <c r="AE40" i="8"/>
  <c r="AG40" i="8"/>
  <c r="AH40" i="8"/>
  <c r="AH39" i="8" s="1"/>
  <c r="AF40" i="8"/>
  <c r="AF39" i="8" s="1"/>
  <c r="AI29" i="8"/>
  <c r="AI28" i="8" s="1"/>
  <c r="AG29" i="8"/>
  <c r="AH29" i="8"/>
  <c r="AH28" i="8" s="1"/>
  <c r="AJ29" i="8"/>
  <c r="AJ28" i="8" s="1"/>
  <c r="AF18" i="8"/>
  <c r="AF17" i="8" s="1"/>
  <c r="AE18" i="8"/>
  <c r="AG18" i="8"/>
  <c r="AD18" i="8"/>
  <c r="AD17" i="8" s="1"/>
  <c r="B88" i="8"/>
  <c r="B89" i="8" s="1"/>
  <c r="BS9" i="2" l="1"/>
  <c r="AI7" i="8"/>
  <c r="AE6" i="8"/>
  <c r="BT9" i="2"/>
  <c r="AN84" i="44"/>
  <c r="AO84" i="44" s="1"/>
  <c r="E81" i="67" s="1"/>
  <c r="I81" i="67"/>
  <c r="AF83" i="8"/>
  <c r="BV42" i="2"/>
  <c r="AG39" i="8"/>
  <c r="BV41" i="2" s="1"/>
  <c r="BT42" i="2"/>
  <c r="CA42" i="2" s="1"/>
  <c r="AE39" i="8"/>
  <c r="BV31" i="2"/>
  <c r="AG28" i="8"/>
  <c r="BV30" i="2" s="1"/>
  <c r="BV20" i="2"/>
  <c r="AG17" i="8"/>
  <c r="BT20" i="2"/>
  <c r="CA20" i="2" s="1"/>
  <c r="AE17" i="8"/>
  <c r="AW7" i="8"/>
  <c r="AW6" i="8" s="1"/>
  <c r="AS6" i="8"/>
  <c r="AH7" i="8"/>
  <c r="AD6" i="8"/>
  <c r="AD83" i="8" s="1"/>
  <c r="BN19" i="2"/>
  <c r="BL19" i="2"/>
  <c r="BN30" i="2"/>
  <c r="BL30" i="2"/>
  <c r="BN41" i="2"/>
  <c r="BL41" i="2"/>
  <c r="BR42" i="2"/>
  <c r="BS42" i="2" s="1"/>
  <c r="BK41" i="2"/>
  <c r="BM41" i="2"/>
  <c r="BO41" i="2"/>
  <c r="BR41" i="2" s="1"/>
  <c r="BJ41" i="2"/>
  <c r="BQ41" i="2" s="1"/>
  <c r="BP41" i="2"/>
  <c r="BU20" i="2"/>
  <c r="BW20" i="2"/>
  <c r="BS20" i="2"/>
  <c r="BR30" i="2"/>
  <c r="BS30" i="2" s="1"/>
  <c r="BO19" i="2"/>
  <c r="BJ19" i="2"/>
  <c r="BQ19" i="2" s="1"/>
  <c r="BP19" i="2"/>
  <c r="BW30" i="2"/>
  <c r="BU30" i="2"/>
  <c r="BU42" i="2"/>
  <c r="BW42" i="2"/>
  <c r="BI41" i="2"/>
  <c r="BI19" i="2"/>
  <c r="AY7" i="44"/>
  <c r="BZ42" i="2"/>
  <c r="BX42" i="2"/>
  <c r="BZ30" i="2"/>
  <c r="CA30" i="2"/>
  <c r="BX31" i="2"/>
  <c r="CG31" i="2"/>
  <c r="CE31" i="2"/>
  <c r="CI31" i="2"/>
  <c r="CL31" i="2" s="1"/>
  <c r="CJ31" i="2"/>
  <c r="CD31" i="2"/>
  <c r="CK31" i="2" s="1"/>
  <c r="CC31" i="2"/>
  <c r="BY42" i="2"/>
  <c r="CB42" i="2" s="1"/>
  <c r="BY30" i="2"/>
  <c r="CB30" i="2" s="1"/>
  <c r="BX20" i="2"/>
  <c r="BY20" i="2"/>
  <c r="CB20" i="2" s="1"/>
  <c r="BZ20" i="2"/>
  <c r="AL40" i="8"/>
  <c r="AL39" i="8" s="1"/>
  <c r="AK40" i="8"/>
  <c r="AK39" i="8" s="1"/>
  <c r="AI40" i="8"/>
  <c r="AI39" i="8" s="1"/>
  <c r="BT41" i="2"/>
  <c r="AJ40" i="8"/>
  <c r="AJ39" i="8" s="1"/>
  <c r="AK29" i="8"/>
  <c r="AK28" i="8" s="1"/>
  <c r="AN29" i="8"/>
  <c r="AN28" i="8" s="1"/>
  <c r="AL29" i="8"/>
  <c r="AL28" i="8" s="1"/>
  <c r="AM29" i="8"/>
  <c r="AM28" i="8" s="1"/>
  <c r="AK18" i="8"/>
  <c r="AK17" i="8" s="1"/>
  <c r="AI18" i="8"/>
  <c r="AI17" i="8" s="1"/>
  <c r="AJ18" i="8"/>
  <c r="AJ17" i="8" s="1"/>
  <c r="AH18" i="8"/>
  <c r="AH17" i="8" s="1"/>
  <c r="AI6" i="8" l="1"/>
  <c r="AI83" i="8" s="1"/>
  <c r="AM7" i="8"/>
  <c r="AK83" i="8"/>
  <c r="AE83" i="8"/>
  <c r="AJ83" i="8"/>
  <c r="AG83" i="8"/>
  <c r="BS41" i="2"/>
  <c r="BT19" i="2"/>
  <c r="CA19" i="2" s="1"/>
  <c r="BV19" i="2"/>
  <c r="AL7" i="8"/>
  <c r="AH6" i="8"/>
  <c r="AH83" i="8" s="1"/>
  <c r="CM31" i="2"/>
  <c r="BU41" i="2"/>
  <c r="BW41" i="2"/>
  <c r="BR19" i="2"/>
  <c r="BS19" i="2" s="1"/>
  <c r="BU19" i="2"/>
  <c r="BW19" i="2"/>
  <c r="CC30" i="2"/>
  <c r="CC42" i="2"/>
  <c r="CD42" i="2"/>
  <c r="CK42" i="2" s="1"/>
  <c r="CJ42" i="2"/>
  <c r="BX41" i="2"/>
  <c r="CH42" i="2"/>
  <c r="CF42" i="2"/>
  <c r="CA41" i="2"/>
  <c r="BZ41" i="2"/>
  <c r="CD30" i="2"/>
  <c r="CK30" i="2" s="1"/>
  <c r="CJ30" i="2"/>
  <c r="CQ31" i="2"/>
  <c r="CO31" i="2"/>
  <c r="BX30" i="2"/>
  <c r="CT31" i="2"/>
  <c r="CS31" i="2"/>
  <c r="CV31" i="2" s="1"/>
  <c r="CN31" i="2"/>
  <c r="CU31" i="2" s="1"/>
  <c r="CH31" i="2"/>
  <c r="CF31" i="2"/>
  <c r="CI42" i="2"/>
  <c r="CL42" i="2" s="1"/>
  <c r="CE42" i="2"/>
  <c r="CG42" i="2"/>
  <c r="BY41" i="2"/>
  <c r="CB41" i="2" s="1"/>
  <c r="CI30" i="2"/>
  <c r="CE30" i="2"/>
  <c r="CG30" i="2"/>
  <c r="CH20" i="2"/>
  <c r="CF20" i="2"/>
  <c r="BX19" i="2"/>
  <c r="CG20" i="2"/>
  <c r="CE20" i="2"/>
  <c r="BY19" i="2"/>
  <c r="CB19" i="2" s="1"/>
  <c r="BZ19" i="2"/>
  <c r="CI20" i="2"/>
  <c r="CL20" i="2" s="1"/>
  <c r="CD20" i="2"/>
  <c r="CK20" i="2" s="1"/>
  <c r="CJ20" i="2"/>
  <c r="CC20" i="2"/>
  <c r="AN40" i="8"/>
  <c r="AN39" i="8" s="1"/>
  <c r="AP40" i="8"/>
  <c r="AP39" i="8" s="1"/>
  <c r="AO40" i="8"/>
  <c r="AO39" i="8" s="1"/>
  <c r="AM40" i="8"/>
  <c r="AM39" i="8" s="1"/>
  <c r="AP29" i="8"/>
  <c r="AP28" i="8" s="1"/>
  <c r="AO29" i="8"/>
  <c r="AO28" i="8" s="1"/>
  <c r="AQ29" i="8"/>
  <c r="AQ28" i="8" s="1"/>
  <c r="AR29" i="8"/>
  <c r="AR28" i="8" s="1"/>
  <c r="AN18" i="8"/>
  <c r="AN17" i="8" s="1"/>
  <c r="AM18" i="8"/>
  <c r="AM17" i="8" s="1"/>
  <c r="AO18" i="8"/>
  <c r="AO17" i="8" s="1"/>
  <c r="AL18" i="8"/>
  <c r="AL17" i="8" s="1"/>
  <c r="K1" i="67"/>
  <c r="G1" i="67"/>
  <c r="C1" i="67"/>
  <c r="L1" i="44"/>
  <c r="H1" i="44"/>
  <c r="C1" i="44"/>
  <c r="A5" i="44"/>
  <c r="AM6" i="8" l="1"/>
  <c r="AM83" i="8" s="1"/>
  <c r="AQ7" i="8"/>
  <c r="AN83" i="8"/>
  <c r="AO83" i="8"/>
  <c r="AP7" i="8"/>
  <c r="AL6" i="8"/>
  <c r="AL83" i="8" s="1"/>
  <c r="CW31" i="2"/>
  <c r="CL30" i="2"/>
  <c r="CM30" i="2" s="1"/>
  <c r="CC41" i="2"/>
  <c r="CT42" i="2"/>
  <c r="CN42" i="2"/>
  <c r="CU42" i="2" s="1"/>
  <c r="CM42" i="2"/>
  <c r="CR42" i="2"/>
  <c r="CP42" i="2"/>
  <c r="CH41" i="2"/>
  <c r="CF41" i="2"/>
  <c r="CJ41" i="2"/>
  <c r="CD41" i="2"/>
  <c r="CK41" i="2" s="1"/>
  <c r="CN30" i="2"/>
  <c r="CU30" i="2" s="1"/>
  <c r="CT30" i="2"/>
  <c r="CR31" i="2"/>
  <c r="CP31" i="2"/>
  <c r="DA31" i="2"/>
  <c r="CY31" i="2"/>
  <c r="CF30" i="2"/>
  <c r="CH30" i="2"/>
  <c r="CX31" i="2"/>
  <c r="DE31" i="2" s="1"/>
  <c r="DD31" i="2"/>
  <c r="DC31" i="2"/>
  <c r="DF31" i="2" s="1"/>
  <c r="CM20" i="2"/>
  <c r="CS42" i="2"/>
  <c r="CO42" i="2"/>
  <c r="CQ42" i="2"/>
  <c r="CI41" i="2"/>
  <c r="CE41" i="2"/>
  <c r="CG41" i="2"/>
  <c r="CS30" i="2"/>
  <c r="CO30" i="2"/>
  <c r="CQ30" i="2"/>
  <c r="CH19" i="2"/>
  <c r="CF19" i="2"/>
  <c r="CR20" i="2"/>
  <c r="CP20" i="2"/>
  <c r="CC19" i="2"/>
  <c r="CQ20" i="2"/>
  <c r="CO20" i="2"/>
  <c r="CG19" i="2"/>
  <c r="CE19" i="2"/>
  <c r="CS20" i="2"/>
  <c r="CV20" i="2" s="1"/>
  <c r="CN20" i="2"/>
  <c r="CU20" i="2" s="1"/>
  <c r="CT20" i="2"/>
  <c r="CJ19" i="2"/>
  <c r="CI19" i="2"/>
  <c r="CL19" i="2" s="1"/>
  <c r="CD19" i="2"/>
  <c r="CK19" i="2" s="1"/>
  <c r="AT40" i="8"/>
  <c r="AT39" i="8" s="1"/>
  <c r="AR40" i="8"/>
  <c r="AR39" i="8" s="1"/>
  <c r="AS40" i="8"/>
  <c r="AS39" i="8" s="1"/>
  <c r="AQ40" i="8"/>
  <c r="AQ39" i="8" s="1"/>
  <c r="AS29" i="8"/>
  <c r="AS28" i="8" s="1"/>
  <c r="AV29" i="8"/>
  <c r="AV28" i="8" s="1"/>
  <c r="AU29" i="8"/>
  <c r="AU28" i="8" s="1"/>
  <c r="AT29" i="8"/>
  <c r="AT28" i="8" s="1"/>
  <c r="AS18" i="8"/>
  <c r="AS17" i="8" s="1"/>
  <c r="AR18" i="8"/>
  <c r="AR17" i="8" s="1"/>
  <c r="AQ18" i="8"/>
  <c r="AQ17" i="8" s="1"/>
  <c r="AP18" i="8"/>
  <c r="AP17" i="8" s="1"/>
  <c r="AU7" i="8" l="1"/>
  <c r="AU6" i="8" s="1"/>
  <c r="AQ6" i="8"/>
  <c r="AQ83" i="8"/>
  <c r="AR83" i="8"/>
  <c r="AS83" i="8"/>
  <c r="AT7" i="8"/>
  <c r="AT6" i="8" s="1"/>
  <c r="AP6" i="8"/>
  <c r="AP83" i="8" s="1"/>
  <c r="CL41" i="2"/>
  <c r="CM41" i="2" s="1"/>
  <c r="CV30" i="2"/>
  <c r="CW30" i="2" s="1"/>
  <c r="CV42" i="2"/>
  <c r="CW42" i="2" s="1"/>
  <c r="CT41" i="2"/>
  <c r="CN41" i="2"/>
  <c r="CU41" i="2" s="1"/>
  <c r="DD42" i="2"/>
  <c r="CX42" i="2"/>
  <c r="DE42" i="2" s="1"/>
  <c r="CR41" i="2"/>
  <c r="CP41" i="2"/>
  <c r="DB42" i="2"/>
  <c r="CZ42" i="2"/>
  <c r="DI30" i="2"/>
  <c r="DK31" i="2"/>
  <c r="DI31" i="2"/>
  <c r="DB31" i="2"/>
  <c r="CZ31" i="2"/>
  <c r="CX30" i="2"/>
  <c r="DE30" i="2" s="1"/>
  <c r="DD30" i="2"/>
  <c r="CP30" i="2"/>
  <c r="CR30" i="2"/>
  <c r="DG31" i="2"/>
  <c r="DM30" i="2"/>
  <c r="DP30" i="2" s="1"/>
  <c r="DN31" i="2"/>
  <c r="DM31" i="2"/>
  <c r="DP31" i="2" s="1"/>
  <c r="DH31" i="2"/>
  <c r="DO31" i="2" s="1"/>
  <c r="DC42" i="2"/>
  <c r="DF42" i="2" s="1"/>
  <c r="CY42" i="2"/>
  <c r="DA42" i="2"/>
  <c r="CQ41" i="2"/>
  <c r="CS41" i="2"/>
  <c r="CO41" i="2"/>
  <c r="DC30" i="2"/>
  <c r="DF30" i="2" s="1"/>
  <c r="CY30" i="2"/>
  <c r="DA30" i="2"/>
  <c r="DB20" i="2"/>
  <c r="CZ20" i="2"/>
  <c r="CR19" i="2"/>
  <c r="CP19" i="2"/>
  <c r="CQ19" i="2"/>
  <c r="CO19" i="2"/>
  <c r="DA20" i="2"/>
  <c r="CY20" i="2"/>
  <c r="DC20" i="2"/>
  <c r="DF20" i="2" s="1"/>
  <c r="CX20" i="2"/>
  <c r="DE20" i="2" s="1"/>
  <c r="DD20" i="2"/>
  <c r="CT19" i="2"/>
  <c r="CN19" i="2"/>
  <c r="CU19" i="2" s="1"/>
  <c r="CS19" i="2"/>
  <c r="CV19" i="2" s="1"/>
  <c r="CM19" i="2"/>
  <c r="CW20" i="2"/>
  <c r="AU40" i="8"/>
  <c r="AU39" i="8" s="1"/>
  <c r="AV40" i="8"/>
  <c r="AV39" i="8" s="1"/>
  <c r="AW40" i="8"/>
  <c r="AW39" i="8" s="1"/>
  <c r="AW29" i="8"/>
  <c r="AW28" i="8" s="1"/>
  <c r="AT18" i="8"/>
  <c r="AT17" i="8" s="1"/>
  <c r="AV18" i="8"/>
  <c r="AV17" i="8" s="1"/>
  <c r="AV83" i="8" s="1"/>
  <c r="AU18" i="8"/>
  <c r="AU17" i="8" s="1"/>
  <c r="AW18" i="8"/>
  <c r="AW17" i="8" s="1"/>
  <c r="AU83" i="8" l="1"/>
  <c r="AW83" i="8"/>
  <c r="AT83" i="8"/>
  <c r="DK30" i="2"/>
  <c r="DQ31" i="2"/>
  <c r="CV41" i="2"/>
  <c r="CW41" i="2" s="1"/>
  <c r="DJ42" i="2"/>
  <c r="DL42" i="2"/>
  <c r="DG42" i="2"/>
  <c r="CZ41" i="2"/>
  <c r="DB41" i="2"/>
  <c r="DN42" i="2"/>
  <c r="DH42" i="2"/>
  <c r="DO42" i="2" s="1"/>
  <c r="DD41" i="2"/>
  <c r="CX41" i="2"/>
  <c r="DE41" i="2" s="1"/>
  <c r="DJ31" i="2"/>
  <c r="DL31" i="2"/>
  <c r="DB30" i="2"/>
  <c r="CZ30" i="2"/>
  <c r="DG30" i="2"/>
  <c r="DH30" i="2"/>
  <c r="DO30" i="2" s="1"/>
  <c r="DQ30" i="2" s="1"/>
  <c r="DN30" i="2"/>
  <c r="DK42" i="2"/>
  <c r="DM42" i="2"/>
  <c r="DP42" i="2" s="1"/>
  <c r="DI42" i="2"/>
  <c r="DA41" i="2"/>
  <c r="CY41" i="2"/>
  <c r="DC41" i="2"/>
  <c r="DF41" i="2" s="1"/>
  <c r="DB19" i="2"/>
  <c r="CZ19" i="2"/>
  <c r="DL20" i="2"/>
  <c r="DJ20" i="2"/>
  <c r="DA19" i="2"/>
  <c r="CY19" i="2"/>
  <c r="DK20" i="2"/>
  <c r="DI20" i="2"/>
  <c r="CW19" i="2"/>
  <c r="DM20" i="2"/>
  <c r="DP20" i="2" s="1"/>
  <c r="DH20" i="2"/>
  <c r="DO20" i="2" s="1"/>
  <c r="DN20" i="2"/>
  <c r="DG20" i="2"/>
  <c r="DD19" i="2"/>
  <c r="DC19" i="2"/>
  <c r="DF19" i="2" s="1"/>
  <c r="CX19" i="2"/>
  <c r="DE19" i="2" s="1"/>
  <c r="A5" i="2"/>
  <c r="DH41" i="2" l="1"/>
  <c r="DO41" i="2" s="1"/>
  <c r="DN41" i="2"/>
  <c r="DL41" i="2"/>
  <c r="DJ41" i="2"/>
  <c r="DG41" i="2"/>
  <c r="DQ42" i="2"/>
  <c r="DL30" i="2"/>
  <c r="DJ30" i="2"/>
  <c r="DK41" i="2"/>
  <c r="DM41" i="2"/>
  <c r="DP41" i="2" s="1"/>
  <c r="DI41" i="2"/>
  <c r="DL19" i="2"/>
  <c r="DJ19" i="2"/>
  <c r="DG19" i="2"/>
  <c r="DK19" i="2"/>
  <c r="DI19" i="2"/>
  <c r="DN19" i="2"/>
  <c r="DM19" i="2"/>
  <c r="DP19" i="2" s="1"/>
  <c r="DH19" i="2"/>
  <c r="DO19" i="2" s="1"/>
  <c r="DQ20" i="2"/>
  <c r="A4" i="67"/>
  <c r="A8" i="2"/>
  <c r="DH5" i="2"/>
  <c r="CX5" i="2"/>
  <c r="CN5" i="2"/>
  <c r="CD5" i="2"/>
  <c r="BT5" i="2"/>
  <c r="BJ5" i="2"/>
  <c r="AZ5" i="2"/>
  <c r="AP5" i="2"/>
  <c r="AF5" i="2"/>
  <c r="V5" i="2"/>
  <c r="L5" i="2"/>
  <c r="B5" i="2"/>
  <c r="M1" i="2"/>
  <c r="H1" i="2"/>
  <c r="D1" i="2"/>
  <c r="E18" i="43"/>
  <c r="D18" i="43"/>
  <c r="C18" i="43"/>
  <c r="B18" i="43"/>
  <c r="A6" i="43"/>
  <c r="A4" i="43"/>
  <c r="T3" i="43"/>
  <c r="R3" i="43"/>
  <c r="P3" i="43"/>
  <c r="N3" i="43"/>
  <c r="L3" i="43"/>
  <c r="J3" i="43"/>
  <c r="H3" i="43"/>
  <c r="F3" i="43"/>
  <c r="D3" i="43"/>
  <c r="B3" i="43"/>
  <c r="N1" i="43"/>
  <c r="H1" i="43"/>
  <c r="D1" i="43"/>
  <c r="DJ13" i="2"/>
  <c r="DI13" i="2"/>
  <c r="DM13" i="2"/>
  <c r="DP13" i="2" s="1"/>
  <c r="CZ13" i="2"/>
  <c r="DA13" i="2"/>
  <c r="CX13" i="2"/>
  <c r="DE13" i="2" s="1"/>
  <c r="CP13" i="2"/>
  <c r="CO13" i="2"/>
  <c r="CT13" i="2"/>
  <c r="CF13" i="2"/>
  <c r="CE13" i="2"/>
  <c r="CJ13" i="2"/>
  <c r="BX13" i="2"/>
  <c r="BZ13" i="2"/>
  <c r="DL12" i="2"/>
  <c r="DI12" i="2"/>
  <c r="DM12" i="2"/>
  <c r="DP12" i="2" s="1"/>
  <c r="CZ12" i="2"/>
  <c r="DA12" i="2"/>
  <c r="DC12" i="2"/>
  <c r="DF12" i="2" s="1"/>
  <c r="CR12" i="2"/>
  <c r="CQ12" i="2"/>
  <c r="CN12" i="2"/>
  <c r="CU12" i="2" s="1"/>
  <c r="CH12" i="2"/>
  <c r="CE12" i="2"/>
  <c r="CJ12" i="2"/>
  <c r="BX12" i="2"/>
  <c r="BZ12" i="2"/>
  <c r="BY11" i="2"/>
  <c r="CB11" i="2" s="1"/>
  <c r="BX10" i="2"/>
  <c r="BX9" i="2"/>
  <c r="A4" i="8"/>
  <c r="N1" i="8"/>
  <c r="I1" i="8"/>
  <c r="D1" i="8"/>
  <c r="AT2" i="7"/>
  <c r="AT3" i="8" s="1"/>
  <c r="P88" i="8" s="1"/>
  <c r="AP2" i="7"/>
  <c r="AP3" i="8" s="1"/>
  <c r="O88" i="8" s="1"/>
  <c r="AL2" i="7"/>
  <c r="AL3" i="8" s="1"/>
  <c r="N88" i="8" s="1"/>
  <c r="AH2" i="7"/>
  <c r="AH3" i="8" s="1"/>
  <c r="M88" i="8" s="1"/>
  <c r="AD2" i="7"/>
  <c r="AD3" i="8" s="1"/>
  <c r="L88" i="8" s="1"/>
  <c r="Z2" i="7"/>
  <c r="Z3" i="8" s="1"/>
  <c r="K88" i="8" s="1"/>
  <c r="V2" i="7"/>
  <c r="V3" i="8" s="1"/>
  <c r="J88" i="8" s="1"/>
  <c r="R2" i="7"/>
  <c r="R3" i="8" s="1"/>
  <c r="I88" i="8" s="1"/>
  <c r="N2" i="7"/>
  <c r="N3" i="8" s="1"/>
  <c r="H88" i="8" s="1"/>
  <c r="J2" i="7"/>
  <c r="J3" i="8" s="1"/>
  <c r="G88" i="8" s="1"/>
  <c r="F2" i="7"/>
  <c r="F3" i="8" s="1"/>
  <c r="F88" i="8" s="1"/>
  <c r="B2" i="7"/>
  <c r="B3" i="8" s="1"/>
  <c r="E88" i="8" s="1"/>
  <c r="K1" i="7"/>
  <c r="G1" i="7"/>
  <c r="C1" i="7"/>
  <c r="DQ41" i="2" l="1"/>
  <c r="R18" i="43"/>
  <c r="R17" i="43" s="1"/>
  <c r="R83" i="43" s="1"/>
  <c r="B17" i="43"/>
  <c r="B83" i="43" s="1"/>
  <c r="F19" i="44"/>
  <c r="E17" i="43"/>
  <c r="E83" i="43" s="1"/>
  <c r="D19" i="44"/>
  <c r="E19" i="44"/>
  <c r="D17" i="43"/>
  <c r="D83" i="43" s="1"/>
  <c r="C19" i="44"/>
  <c r="DQ19" i="2"/>
  <c r="H19" i="44"/>
  <c r="J16" i="67" s="1"/>
  <c r="G19" i="44"/>
  <c r="J19" i="44" s="1"/>
  <c r="B19" i="44"/>
  <c r="I19" i="44" s="1"/>
  <c r="C17" i="43"/>
  <c r="C83" i="43" s="1"/>
  <c r="S18" i="43"/>
  <c r="U18" i="43"/>
  <c r="T18" i="43"/>
  <c r="H11" i="2"/>
  <c r="F12" i="2"/>
  <c r="G13" i="2"/>
  <c r="J13" i="2" s="1"/>
  <c r="P13" i="2"/>
  <c r="C13" i="2"/>
  <c r="M13" i="2"/>
  <c r="CD12" i="2"/>
  <c r="CK12" i="2" s="1"/>
  <c r="C9" i="2"/>
  <c r="H12" i="2"/>
  <c r="D9" i="2"/>
  <c r="L11" i="2"/>
  <c r="S11" i="2" s="1"/>
  <c r="D13" i="2"/>
  <c r="V12" i="2"/>
  <c r="AC12" i="2" s="1"/>
  <c r="Y13" i="2"/>
  <c r="Z13" i="2"/>
  <c r="H9" i="2"/>
  <c r="O9" i="2"/>
  <c r="B11" i="2"/>
  <c r="I11" i="2" s="1"/>
  <c r="N11" i="2"/>
  <c r="E12" i="2"/>
  <c r="D12" i="2"/>
  <c r="E9" i="2"/>
  <c r="N9" i="2"/>
  <c r="E11" i="2"/>
  <c r="B9" i="2"/>
  <c r="I9" i="2" s="1"/>
  <c r="F13" i="2"/>
  <c r="B12" i="2"/>
  <c r="I12" i="2" s="1"/>
  <c r="G12" i="2"/>
  <c r="J12" i="2" s="1"/>
  <c r="F9" i="2"/>
  <c r="C12" i="2"/>
  <c r="B13" i="2"/>
  <c r="I13" i="2" s="1"/>
  <c r="CX11" i="2"/>
  <c r="DE11" i="2" s="1"/>
  <c r="CA9" i="2"/>
  <c r="CG11" i="2"/>
  <c r="CH9" i="2"/>
  <c r="CJ10" i="2"/>
  <c r="BX11" i="2"/>
  <c r="CF11" i="2"/>
  <c r="DH11" i="2"/>
  <c r="DO11" i="2" s="1"/>
  <c r="F89" i="43"/>
  <c r="DJ12" i="2"/>
  <c r="DN12" i="2"/>
  <c r="CT12" i="2"/>
  <c r="CR13" i="2"/>
  <c r="DB13" i="2"/>
  <c r="H13" i="2"/>
  <c r="E13" i="2"/>
  <c r="CG13" i="2"/>
  <c r="DK13" i="2"/>
  <c r="CY13" i="2"/>
  <c r="CA13" i="2"/>
  <c r="CN13" i="2"/>
  <c r="CU13" i="2" s="1"/>
  <c r="DN13" i="2"/>
  <c r="DC13" i="2"/>
  <c r="CD13" i="2"/>
  <c r="CK13" i="2" s="1"/>
  <c r="CS13" i="2"/>
  <c r="CV13" i="2" s="1"/>
  <c r="DD13" i="2"/>
  <c r="DB12" i="2"/>
  <c r="CI12" i="2"/>
  <c r="CL12" i="2" s="1"/>
  <c r="CX12" i="2"/>
  <c r="DE12" i="2" s="1"/>
  <c r="DG12" i="2" s="1"/>
  <c r="DH12" i="2"/>
  <c r="DO12" i="2" s="1"/>
  <c r="DQ12" i="2" s="1"/>
  <c r="CA12" i="2"/>
  <c r="L12" i="2"/>
  <c r="S12" i="2" s="1"/>
  <c r="BY12" i="2"/>
  <c r="CB12" i="2" s="1"/>
  <c r="CS12" i="2"/>
  <c r="DD12" i="2"/>
  <c r="CH13" i="2"/>
  <c r="DL13" i="2"/>
  <c r="N13" i="2"/>
  <c r="O13" i="2"/>
  <c r="CQ13" i="2"/>
  <c r="BY13" i="2"/>
  <c r="CB13" i="2" s="1"/>
  <c r="CI13" i="2"/>
  <c r="CL13" i="2" s="1"/>
  <c r="DH13" i="2"/>
  <c r="DO13" i="2" s="1"/>
  <c r="DQ13" i="2" s="1"/>
  <c r="CF12" i="2"/>
  <c r="CP12" i="2"/>
  <c r="CY12" i="2"/>
  <c r="CG12" i="2"/>
  <c r="CO12" i="2"/>
  <c r="DK12" i="2"/>
  <c r="CN11" i="2"/>
  <c r="CU11" i="2" s="1"/>
  <c r="D11" i="2"/>
  <c r="F11" i="2"/>
  <c r="C11" i="2"/>
  <c r="G11" i="2"/>
  <c r="J11" i="2" s="1"/>
  <c r="W11" i="2"/>
  <c r="BZ11" i="2"/>
  <c r="CA11" i="2"/>
  <c r="CC11" i="2" s="1"/>
  <c r="Y9" i="2"/>
  <c r="M9" i="2"/>
  <c r="R9" i="2"/>
  <c r="Q9" i="2"/>
  <c r="T9" i="2" s="1"/>
  <c r="L9" i="2"/>
  <c r="S9" i="2" s="1"/>
  <c r="DH9" i="2"/>
  <c r="DO9" i="2" s="1"/>
  <c r="N10" i="2"/>
  <c r="F10" i="2"/>
  <c r="AB10" i="2"/>
  <c r="BZ9" i="2"/>
  <c r="CN9" i="2"/>
  <c r="CU9" i="2" s="1"/>
  <c r="BV8" i="2"/>
  <c r="H8" i="44"/>
  <c r="J5" i="67" s="1"/>
  <c r="E8" i="44"/>
  <c r="F8" i="44"/>
  <c r="C8" i="44"/>
  <c r="D8" i="44"/>
  <c r="B8" i="44"/>
  <c r="I8" i="44" s="1"/>
  <c r="K8" i="44" s="1"/>
  <c r="D10" i="2"/>
  <c r="CG10" i="2"/>
  <c r="CE10" i="2"/>
  <c r="CQ10" i="2"/>
  <c r="CO10" i="2"/>
  <c r="DA10" i="2"/>
  <c r="CY10" i="2"/>
  <c r="DK10" i="2"/>
  <c r="DI10" i="2"/>
  <c r="E10" i="2"/>
  <c r="C10" i="2"/>
  <c r="B10" i="2"/>
  <c r="I10" i="2" s="1"/>
  <c r="R10" i="2"/>
  <c r="BY10" i="2"/>
  <c r="CB10" i="2" s="1"/>
  <c r="BT8" i="2"/>
  <c r="CA10" i="2"/>
  <c r="CI10" i="2"/>
  <c r="CL10" i="2" s="1"/>
  <c r="CD10" i="2"/>
  <c r="CK10" i="2" s="1"/>
  <c r="CN10" i="2"/>
  <c r="CU10" i="2" s="1"/>
  <c r="CX10" i="2"/>
  <c r="DE10" i="2" s="1"/>
  <c r="DM10" i="2"/>
  <c r="DP10" i="2" s="1"/>
  <c r="H10" i="2"/>
  <c r="BZ10" i="2"/>
  <c r="DH10" i="2"/>
  <c r="DO10" i="2" s="1"/>
  <c r="Q10" i="2"/>
  <c r="T10" i="2" s="1"/>
  <c r="AA10" i="2"/>
  <c r="AD10" i="2" s="1"/>
  <c r="CS10" i="2"/>
  <c r="CV10" i="2" s="1"/>
  <c r="DC10" i="2"/>
  <c r="DF10" i="2" s="1"/>
  <c r="DF13" i="2" l="1"/>
  <c r="DG13" i="2" s="1"/>
  <c r="K19" i="44"/>
  <c r="B16" i="67" s="1"/>
  <c r="AR19" i="44"/>
  <c r="AT19" i="44"/>
  <c r="AV19" i="44"/>
  <c r="AU19" i="44"/>
  <c r="AX19" i="44" s="1"/>
  <c r="AP19" i="44"/>
  <c r="AW19" i="44" s="1"/>
  <c r="AS19" i="44"/>
  <c r="AQ19" i="44"/>
  <c r="CV12" i="2"/>
  <c r="CW12" i="2" s="1"/>
  <c r="G8" i="2"/>
  <c r="J8" i="2" s="1"/>
  <c r="BE8" i="2"/>
  <c r="BH8" i="2" s="1"/>
  <c r="BF8" i="2"/>
  <c r="AZ8" i="2"/>
  <c r="BG8" i="2" s="1"/>
  <c r="AU8" i="2"/>
  <c r="AX8" i="2" s="1"/>
  <c r="AV8" i="2"/>
  <c r="AP8" i="2"/>
  <c r="AW8" i="2" s="1"/>
  <c r="BD8" i="2"/>
  <c r="BB8" i="2"/>
  <c r="AT8" i="2"/>
  <c r="AR8" i="2"/>
  <c r="B5" i="67"/>
  <c r="D18" i="44"/>
  <c r="C89" i="43"/>
  <c r="F18" i="44"/>
  <c r="U17" i="43"/>
  <c r="U83" i="43" s="1"/>
  <c r="T17" i="43"/>
  <c r="T83" i="43" s="1"/>
  <c r="C18" i="44"/>
  <c r="E18" i="44"/>
  <c r="C88" i="43"/>
  <c r="B18" i="44"/>
  <c r="I18" i="44" s="1"/>
  <c r="H18" i="44"/>
  <c r="J15" i="67" s="1"/>
  <c r="G18" i="44"/>
  <c r="J18" i="44" s="1"/>
  <c r="F16" i="67"/>
  <c r="S17" i="43"/>
  <c r="S83" i="43" s="1"/>
  <c r="M89" i="8"/>
  <c r="E89" i="8"/>
  <c r="P89" i="8"/>
  <c r="N89" i="8"/>
  <c r="J89" i="8"/>
  <c r="BT85" i="2"/>
  <c r="I89" i="8"/>
  <c r="L89" i="8"/>
  <c r="BV85" i="2"/>
  <c r="O89" i="8"/>
  <c r="K89" i="8"/>
  <c r="C86" i="43"/>
  <c r="BX8" i="2"/>
  <c r="M10" i="2"/>
  <c r="P10" i="2"/>
  <c r="K13" i="2"/>
  <c r="K12" i="2"/>
  <c r="L10" i="2"/>
  <c r="S10" i="2" s="1"/>
  <c r="U10" i="2" s="1"/>
  <c r="O10" i="2"/>
  <c r="W13" i="2"/>
  <c r="Z12" i="2"/>
  <c r="N12" i="2"/>
  <c r="W9" i="2"/>
  <c r="P9" i="2"/>
  <c r="Z9" i="2"/>
  <c r="P12" i="2"/>
  <c r="F86" i="43"/>
  <c r="Y11" i="2"/>
  <c r="K11" i="2"/>
  <c r="R8" i="2"/>
  <c r="R11" i="2"/>
  <c r="Q11" i="2"/>
  <c r="AA11" i="2"/>
  <c r="AD11" i="2" s="1"/>
  <c r="V11" i="2"/>
  <c r="AC11" i="2" s="1"/>
  <c r="CI11" i="2"/>
  <c r="CL11" i="2" s="1"/>
  <c r="CD11" i="2"/>
  <c r="CK11" i="2" s="1"/>
  <c r="X13" i="2"/>
  <c r="CM12" i="2"/>
  <c r="E86" i="43"/>
  <c r="R13" i="2"/>
  <c r="K9" i="2"/>
  <c r="Q13" i="2"/>
  <c r="T13" i="2" s="1"/>
  <c r="M12" i="2"/>
  <c r="P11" i="2"/>
  <c r="O12" i="2"/>
  <c r="Q12" i="2"/>
  <c r="L13" i="2"/>
  <c r="S13" i="2" s="1"/>
  <c r="E8" i="2"/>
  <c r="C8" i="2"/>
  <c r="CC12" i="2"/>
  <c r="CW13" i="2"/>
  <c r="B8" i="2"/>
  <c r="I8" i="2" s="1"/>
  <c r="H8" i="2"/>
  <c r="F8" i="2"/>
  <c r="D8" i="2"/>
  <c r="CM13" i="2"/>
  <c r="CC13" i="2"/>
  <c r="D89" i="43"/>
  <c r="F88" i="43"/>
  <c r="D88" i="43"/>
  <c r="E87" i="43"/>
  <c r="CM10" i="2"/>
  <c r="CE11" i="2"/>
  <c r="CH11" i="2"/>
  <c r="CH10" i="2"/>
  <c r="CF9" i="2"/>
  <c r="CJ9" i="2"/>
  <c r="CX9" i="2"/>
  <c r="DE9" i="2" s="1"/>
  <c r="CF10" i="2"/>
  <c r="CD9" i="2"/>
  <c r="CK9" i="2" s="1"/>
  <c r="CJ11" i="2"/>
  <c r="DQ10" i="2"/>
  <c r="CW10" i="2"/>
  <c r="CC10" i="2"/>
  <c r="DG10" i="2"/>
  <c r="R12" i="2"/>
  <c r="F7" i="44"/>
  <c r="O11" i="2"/>
  <c r="M11" i="2"/>
  <c r="H7" i="44"/>
  <c r="J4" i="67" s="1"/>
  <c r="U9" i="2"/>
  <c r="V9" i="2"/>
  <c r="AC9" i="2" s="1"/>
  <c r="K10" i="2"/>
  <c r="D7" i="44"/>
  <c r="Z10" i="2"/>
  <c r="F87" i="43"/>
  <c r="C7" i="44"/>
  <c r="E7" i="44"/>
  <c r="E89" i="43"/>
  <c r="B7" i="44"/>
  <c r="I7" i="44" s="1"/>
  <c r="K7" i="44" s="1"/>
  <c r="CN8" i="2"/>
  <c r="CU8" i="2" s="1"/>
  <c r="DH8" i="2"/>
  <c r="DO8" i="2" s="1"/>
  <c r="BZ8" i="2"/>
  <c r="CA8" i="2"/>
  <c r="K18" i="44" l="1"/>
  <c r="B15" i="67" s="1"/>
  <c r="T12" i="2"/>
  <c r="U12" i="2" s="1"/>
  <c r="AE11" i="2"/>
  <c r="AS18" i="44"/>
  <c r="AQ18" i="44"/>
  <c r="AT18" i="44"/>
  <c r="AR18" i="44"/>
  <c r="AP18" i="44"/>
  <c r="AW18" i="44" s="1"/>
  <c r="AU18" i="44"/>
  <c r="AV18" i="44"/>
  <c r="AY19" i="44"/>
  <c r="T11" i="2"/>
  <c r="U11" i="2" s="1"/>
  <c r="G85" i="2"/>
  <c r="J85" i="2" s="1"/>
  <c r="BI8" i="2"/>
  <c r="AE9" i="2"/>
  <c r="AU85" i="2"/>
  <c r="AX85" i="2" s="1"/>
  <c r="AV85" i="2"/>
  <c r="AP85" i="2"/>
  <c r="AW85" i="2" s="1"/>
  <c r="AT85" i="2"/>
  <c r="AR85" i="2"/>
  <c r="BD85" i="2"/>
  <c r="BB85" i="2"/>
  <c r="AY8" i="2"/>
  <c r="K92" i="8"/>
  <c r="BN8" i="2"/>
  <c r="BL8" i="2"/>
  <c r="K90" i="8"/>
  <c r="BJ8" i="2"/>
  <c r="BQ8" i="2" s="1"/>
  <c r="BP8" i="2"/>
  <c r="BO8" i="2"/>
  <c r="BR8" i="2" s="1"/>
  <c r="H91" i="8"/>
  <c r="AI8" i="2"/>
  <c r="AG8" i="2"/>
  <c r="BE85" i="2"/>
  <c r="BH85" i="2" s="1"/>
  <c r="BF85" i="2"/>
  <c r="AZ85" i="2"/>
  <c r="BG85" i="2" s="1"/>
  <c r="L92" i="8"/>
  <c r="BX85" i="2"/>
  <c r="E92" i="8"/>
  <c r="F85" i="2"/>
  <c r="D85" i="2"/>
  <c r="I92" i="8"/>
  <c r="J92" i="8"/>
  <c r="F84" i="44"/>
  <c r="D84" i="44"/>
  <c r="E84" i="44"/>
  <c r="C84" i="44"/>
  <c r="E91" i="8"/>
  <c r="E85" i="2"/>
  <c r="C85" i="2"/>
  <c r="CD85" i="2"/>
  <c r="CK85" i="2" s="1"/>
  <c r="P90" i="8"/>
  <c r="DH85" i="2"/>
  <c r="DO85" i="2" s="1"/>
  <c r="F90" i="8"/>
  <c r="I90" i="8"/>
  <c r="N90" i="8"/>
  <c r="CN85" i="2"/>
  <c r="CU85" i="2" s="1"/>
  <c r="F15" i="67"/>
  <c r="E90" i="8"/>
  <c r="B85" i="2"/>
  <c r="I85" i="2" s="1"/>
  <c r="H85" i="2"/>
  <c r="L90" i="8"/>
  <c r="BZ85" i="2"/>
  <c r="CA85" i="2"/>
  <c r="G84" i="44"/>
  <c r="B84" i="44"/>
  <c r="I84" i="44" s="1"/>
  <c r="H84" i="44"/>
  <c r="J81" i="67" s="1"/>
  <c r="J90" i="8"/>
  <c r="F89" i="8"/>
  <c r="CJ85" i="2"/>
  <c r="Q85" i="2"/>
  <c r="T85" i="2" s="1"/>
  <c r="U13" i="2"/>
  <c r="M90" i="8"/>
  <c r="CH8" i="2"/>
  <c r="CX8" i="2"/>
  <c r="DE8" i="2" s="1"/>
  <c r="CD8" i="2"/>
  <c r="CK8" i="2" s="1"/>
  <c r="Q8" i="2"/>
  <c r="T8" i="2" s="1"/>
  <c r="AB12" i="2"/>
  <c r="P8" i="2"/>
  <c r="CM11" i="2"/>
  <c r="AB9" i="2"/>
  <c r="X12" i="2"/>
  <c r="X9" i="2"/>
  <c r="CJ8" i="2"/>
  <c r="CF8" i="2"/>
  <c r="Z11" i="2"/>
  <c r="X11" i="2"/>
  <c r="AB11" i="2"/>
  <c r="V13" i="2"/>
  <c r="AC13" i="2" s="1"/>
  <c r="AB13" i="2"/>
  <c r="AA13" i="2"/>
  <c r="AD13" i="2" s="1"/>
  <c r="Y12" i="2"/>
  <c r="AA12" i="2"/>
  <c r="AD12" i="2" s="1"/>
  <c r="AE12" i="2" s="1"/>
  <c r="W12" i="2"/>
  <c r="E88" i="43"/>
  <c r="D87" i="43"/>
  <c r="D86" i="43"/>
  <c r="C87" i="43"/>
  <c r="CO11" i="2"/>
  <c r="CQ11" i="2"/>
  <c r="CS11" i="2"/>
  <c r="CR11" i="2"/>
  <c r="CP11" i="2"/>
  <c r="CT11" i="2"/>
  <c r="CP10" i="2"/>
  <c r="CT10" i="2"/>
  <c r="CR10" i="2"/>
  <c r="CT9" i="2"/>
  <c r="CP9" i="2"/>
  <c r="CR9" i="2"/>
  <c r="CT85" i="2"/>
  <c r="K8" i="2"/>
  <c r="N8" i="2"/>
  <c r="M8" i="2"/>
  <c r="O8" i="2"/>
  <c r="Y10" i="2"/>
  <c r="V10" i="2"/>
  <c r="AC10" i="2" s="1"/>
  <c r="AE10" i="2" s="1"/>
  <c r="W10" i="2"/>
  <c r="X10" i="2"/>
  <c r="L8" i="2"/>
  <c r="S8" i="2" s="1"/>
  <c r="J84" i="44" l="1"/>
  <c r="K84" i="44" s="1"/>
  <c r="B81" i="67" s="1"/>
  <c r="F81" i="67"/>
  <c r="AE13" i="2"/>
  <c r="AX18" i="44"/>
  <c r="AY18" i="44" s="1"/>
  <c r="CV11" i="2"/>
  <c r="CW11" i="2" s="1"/>
  <c r="AT84" i="44"/>
  <c r="AR84" i="44"/>
  <c r="AS84" i="44"/>
  <c r="AQ84" i="44"/>
  <c r="AV84" i="44"/>
  <c r="AU84" i="44"/>
  <c r="AX84" i="44" s="1"/>
  <c r="AP84" i="44"/>
  <c r="AW84" i="44" s="1"/>
  <c r="H92" i="8"/>
  <c r="AH8" i="2"/>
  <c r="AJ8" i="2"/>
  <c r="BS8" i="2"/>
  <c r="I91" i="8"/>
  <c r="AS8" i="2"/>
  <c r="AQ8" i="2"/>
  <c r="H90" i="8"/>
  <c r="AL8" i="2"/>
  <c r="AF8" i="2"/>
  <c r="AM8" i="2" s="1"/>
  <c r="AK8" i="2"/>
  <c r="AN8" i="2" s="1"/>
  <c r="BI85" i="2"/>
  <c r="BN85" i="2"/>
  <c r="BL85" i="2"/>
  <c r="AG85" i="2"/>
  <c r="AI85" i="2"/>
  <c r="BJ85" i="2"/>
  <c r="BQ85" i="2" s="1"/>
  <c r="BP85" i="2"/>
  <c r="BO85" i="2"/>
  <c r="BR85" i="2" s="1"/>
  <c r="AY85" i="2"/>
  <c r="L85" i="2"/>
  <c r="S85" i="2" s="1"/>
  <c r="U85" i="2" s="1"/>
  <c r="K85" i="2"/>
  <c r="M92" i="8"/>
  <c r="CH85" i="2"/>
  <c r="CF85" i="2"/>
  <c r="CP85" i="2"/>
  <c r="CR85" i="2"/>
  <c r="F92" i="8"/>
  <c r="N85" i="2"/>
  <c r="P85" i="2"/>
  <c r="G91" i="8"/>
  <c r="F91" i="8"/>
  <c r="O85" i="2"/>
  <c r="M85" i="2"/>
  <c r="R85" i="2"/>
  <c r="O90" i="8"/>
  <c r="CX85" i="2"/>
  <c r="DE85" i="2" s="1"/>
  <c r="G89" i="8"/>
  <c r="N92" i="8"/>
  <c r="U8" i="2"/>
  <c r="AA8" i="2"/>
  <c r="AD8" i="2" s="1"/>
  <c r="AB8" i="2"/>
  <c r="CY11" i="2"/>
  <c r="DA11" i="2"/>
  <c r="DC11" i="2"/>
  <c r="CZ11" i="2"/>
  <c r="DD11" i="2"/>
  <c r="DB11" i="2"/>
  <c r="DD10" i="2"/>
  <c r="CZ10" i="2"/>
  <c r="DB10" i="2"/>
  <c r="DD85" i="2"/>
  <c r="DB9" i="2"/>
  <c r="DD9" i="2"/>
  <c r="CZ9" i="2"/>
  <c r="CP8" i="2"/>
  <c r="CT8" i="2"/>
  <c r="CR8" i="2"/>
  <c r="Z8" i="2"/>
  <c r="V8" i="2"/>
  <c r="AC8" i="2" s="1"/>
  <c r="W8" i="2"/>
  <c r="X8" i="2"/>
  <c r="Y8" i="2"/>
  <c r="DF11" i="2" l="1"/>
  <c r="DG11" i="2" s="1"/>
  <c r="AY84" i="44"/>
  <c r="AE8" i="2"/>
  <c r="AS85" i="2"/>
  <c r="AQ85" i="2"/>
  <c r="J91" i="8"/>
  <c r="BC8" i="2"/>
  <c r="BA8" i="2"/>
  <c r="BS85" i="2"/>
  <c r="AO8" i="2"/>
  <c r="AL85" i="2"/>
  <c r="AF85" i="2"/>
  <c r="AM85" i="2" s="1"/>
  <c r="AK85" i="2"/>
  <c r="AN85" i="2" s="1"/>
  <c r="AH85" i="2"/>
  <c r="AJ85" i="2"/>
  <c r="W85" i="2"/>
  <c r="Y85" i="2"/>
  <c r="DB85" i="2"/>
  <c r="CZ85" i="2"/>
  <c r="G92" i="8"/>
  <c r="Z85" i="2"/>
  <c r="X85" i="2"/>
  <c r="G90" i="8"/>
  <c r="V85" i="2"/>
  <c r="AC85" i="2" s="1"/>
  <c r="AB85" i="2"/>
  <c r="AA85" i="2"/>
  <c r="AD85" i="2" s="1"/>
  <c r="O92" i="8"/>
  <c r="DM11" i="2"/>
  <c r="DK11" i="2"/>
  <c r="DI11" i="2"/>
  <c r="DL11" i="2"/>
  <c r="DJ11" i="2"/>
  <c r="DN11" i="2"/>
  <c r="DL10" i="2"/>
  <c r="DJ10" i="2"/>
  <c r="DN10" i="2"/>
  <c r="CZ8" i="2"/>
  <c r="DD8" i="2"/>
  <c r="DB8" i="2"/>
  <c r="DN9" i="2"/>
  <c r="DL9" i="2"/>
  <c r="DJ9" i="2"/>
  <c r="DP11" i="2" l="1"/>
  <c r="DQ11" i="2" s="1"/>
  <c r="AE85" i="2"/>
  <c r="BC85" i="2"/>
  <c r="BA85" i="2"/>
  <c r="AO85" i="2"/>
  <c r="BK8" i="2"/>
  <c r="BM8" i="2"/>
  <c r="H89" i="8"/>
  <c r="DJ85" i="2"/>
  <c r="DL85" i="2"/>
  <c r="DN85" i="2"/>
  <c r="P92" i="8"/>
  <c r="BY9" i="2"/>
  <c r="CB9" i="2" s="1"/>
  <c r="DN8" i="2"/>
  <c r="DJ8" i="2"/>
  <c r="DL8" i="2"/>
  <c r="BK85" i="2" l="1"/>
  <c r="BM85" i="2"/>
  <c r="K91" i="8"/>
  <c r="CC9" i="2"/>
  <c r="L91" i="8"/>
  <c r="BU8" i="2"/>
  <c r="BW8" i="2"/>
  <c r="BY85" i="2"/>
  <c r="CB85" i="2" s="1"/>
  <c r="CG9" i="2"/>
  <c r="CE9" i="2"/>
  <c r="CI9" i="2"/>
  <c r="CL9" i="2" s="1"/>
  <c r="BY8" i="2"/>
  <c r="CB8" i="2" s="1"/>
  <c r="CC8" i="2" l="1"/>
  <c r="CM9" i="2"/>
  <c r="BU85" i="2"/>
  <c r="BW85" i="2"/>
  <c r="CC85" i="2"/>
  <c r="CG85" i="2"/>
  <c r="CE85" i="2"/>
  <c r="CI85" i="2"/>
  <c r="CL85" i="2" s="1"/>
  <c r="M91" i="8"/>
  <c r="CE8" i="2"/>
  <c r="CG8" i="2"/>
  <c r="CI8" i="2"/>
  <c r="CL8" i="2" s="1"/>
  <c r="CO9" i="2"/>
  <c r="CS9" i="2"/>
  <c r="CV9" i="2" s="1"/>
  <c r="CQ9" i="2"/>
  <c r="CM8" i="2" l="1"/>
  <c r="CM85" i="2"/>
  <c r="CW9" i="2"/>
  <c r="CQ85" i="2"/>
  <c r="CO85" i="2"/>
  <c r="CS85" i="2"/>
  <c r="CV85" i="2" s="1"/>
  <c r="N91" i="8"/>
  <c r="DA9" i="2"/>
  <c r="DC9" i="2"/>
  <c r="DF9" i="2" s="1"/>
  <c r="CY9" i="2"/>
  <c r="CQ8" i="2"/>
  <c r="CO8" i="2"/>
  <c r="CS8" i="2"/>
  <c r="CV8" i="2" s="1"/>
  <c r="DG9" i="2" l="1"/>
  <c r="CW8" i="2"/>
  <c r="CW85" i="2"/>
  <c r="DA85" i="2"/>
  <c r="CY85" i="2"/>
  <c r="DC85" i="2"/>
  <c r="DF85" i="2" s="1"/>
  <c r="O91" i="8"/>
  <c r="DK9" i="2"/>
  <c r="DM9" i="2"/>
  <c r="DP9" i="2" s="1"/>
  <c r="DI9" i="2"/>
  <c r="DA8" i="2"/>
  <c r="CY8" i="2"/>
  <c r="DC8" i="2"/>
  <c r="DF8" i="2" s="1"/>
  <c r="DQ9" i="2" l="1"/>
  <c r="DG8" i="2"/>
  <c r="DG85" i="2"/>
  <c r="DK85" i="2"/>
  <c r="DI85" i="2"/>
  <c r="DM85" i="2"/>
  <c r="DP85" i="2" s="1"/>
  <c r="P91" i="8"/>
  <c r="DK8" i="2"/>
  <c r="DI8" i="2"/>
  <c r="DM8" i="2"/>
  <c r="DP8" i="2" s="1"/>
  <c r="DQ8" i="2" l="1"/>
  <c r="DQ85" i="2"/>
  <c r="B4" i="67"/>
</calcChain>
</file>

<file path=xl/sharedStrings.xml><?xml version="1.0" encoding="utf-8"?>
<sst xmlns="http://schemas.openxmlformats.org/spreadsheetml/2006/main" count="612" uniqueCount="84">
  <si>
    <t>Measles</t>
  </si>
  <si>
    <t>Immunization 
coverage (%)</t>
  </si>
  <si>
    <t>Access</t>
  </si>
  <si>
    <t>Utilization</t>
  </si>
  <si>
    <t>Doses adminitered</t>
  </si>
  <si>
    <t>Name of the HF</t>
  </si>
  <si>
    <t>Category
1,2,3, or 4</t>
  </si>
  <si>
    <t>Monthly
Target</t>
  </si>
  <si>
    <t>Woreda Total</t>
  </si>
  <si>
    <t>Unimmunized
(No.)</t>
  </si>
  <si>
    <t>Drop-out (rates (%)</t>
  </si>
  <si>
    <t>Criteria for RED Categorization</t>
  </si>
  <si>
    <t>Category 
1,2,3, or 4</t>
  </si>
  <si>
    <t>cum
Target</t>
  </si>
  <si>
    <t>Penta 1</t>
  </si>
  <si>
    <t>Penta 3</t>
  </si>
  <si>
    <t>Penta1-3</t>
  </si>
  <si>
    <t>Penta1-Measles</t>
  </si>
  <si>
    <t>1st Quarter</t>
  </si>
  <si>
    <t>2nd Quarter</t>
  </si>
  <si>
    <t>3rd Quarter</t>
  </si>
  <si>
    <t>4th Quarter</t>
  </si>
  <si>
    <t>Annual</t>
  </si>
  <si>
    <t>1st Quar
Target</t>
  </si>
  <si>
    <t>2nd Quar
Target</t>
  </si>
  <si>
    <t>3rd Quar
Target</t>
  </si>
  <si>
    <t>Annual
Target</t>
  </si>
  <si>
    <t>4th Quar
Target</t>
  </si>
  <si>
    <t>First Quarter</t>
  </si>
  <si>
    <t>Second Quarter</t>
  </si>
  <si>
    <t>Third Quarter</t>
  </si>
  <si>
    <t>Fourth Quarter</t>
  </si>
  <si>
    <t>Monthly Problem Anaysis</t>
  </si>
  <si>
    <t>Problem Analysis by Quarter</t>
  </si>
  <si>
    <t>Beginning month</t>
  </si>
  <si>
    <t>Cumulative to end of the month</t>
  </si>
  <si>
    <t>Penta 1 coverage</t>
  </si>
  <si>
    <t>Penta1-Penta3
Drop-out Rate</t>
  </si>
  <si>
    <t xml:space="preserve">Annual Problem Analysis </t>
  </si>
  <si>
    <t>Penta1-DPT3</t>
  </si>
  <si>
    <t xml:space="preserve"> </t>
  </si>
  <si>
    <t xml:space="preserve">Penta1-3 DOR </t>
  </si>
  <si>
    <t>Penta1-Measles DOR</t>
  </si>
  <si>
    <t>Target</t>
  </si>
  <si>
    <t>Annual target WoHO</t>
  </si>
  <si>
    <t>Monthly Average</t>
  </si>
  <si>
    <t>Write/change months of the year here</t>
  </si>
  <si>
    <t>Region</t>
  </si>
  <si>
    <t>General Information</t>
  </si>
  <si>
    <t>Zone</t>
  </si>
  <si>
    <t>Woreda</t>
  </si>
  <si>
    <t>Woreda surviving infants</t>
  </si>
  <si>
    <t>Monthly Data</t>
  </si>
  <si>
    <t xml:space="preserve">Region </t>
  </si>
  <si>
    <r>
      <t>Total Surviving infants of the woreda</t>
    </r>
    <r>
      <rPr>
        <sz val="12"/>
        <color theme="1"/>
        <rFont val="Wingdings"/>
        <charset val="2"/>
      </rPr>
      <t>â</t>
    </r>
  </si>
  <si>
    <r>
      <t>Total Surviving infants of the woreda</t>
    </r>
    <r>
      <rPr>
        <sz val="12"/>
        <color theme="1"/>
        <rFont val="Calibri"/>
        <family val="2"/>
      </rPr>
      <t>↓</t>
    </r>
  </si>
  <si>
    <r>
      <t xml:space="preserve">Total surviving infant of the Woreda </t>
    </r>
    <r>
      <rPr>
        <b/>
        <sz val="11"/>
        <rFont val="Calibri"/>
        <family val="2"/>
      </rPr>
      <t>↓</t>
    </r>
  </si>
  <si>
    <t>RED Category</t>
  </si>
  <si>
    <t>Nehase &lt;&lt;Year&gt;&gt;</t>
  </si>
  <si>
    <t>Meskrem &lt;&lt;Year&gt;&gt;</t>
  </si>
  <si>
    <t>Tikmit &lt;&lt;Year&gt;&gt;</t>
  </si>
  <si>
    <t>Hidar &lt;&lt;Year&gt;&gt;</t>
  </si>
  <si>
    <t>Tahisas &lt;&lt;Year&gt;&gt;</t>
  </si>
  <si>
    <t>Tir &lt;&lt;Year&gt;&gt;</t>
  </si>
  <si>
    <t>Yekatit &lt;&lt;Year&gt;&gt;</t>
  </si>
  <si>
    <t>Megabit &lt;&lt;Year&gt;&gt;</t>
  </si>
  <si>
    <t>Miazia &lt;&lt;Year&gt;&gt;</t>
  </si>
  <si>
    <t>Ginbot &lt;&lt;Year&gt;&gt;</t>
  </si>
  <si>
    <t>Sene &lt;&lt;Year&gt;&gt;</t>
  </si>
  <si>
    <t>&lt;&lt;Region&gt;&gt;</t>
  </si>
  <si>
    <t>&lt;&lt;Zone&gt;&gt;</t>
  </si>
  <si>
    <t>&lt;&lt;Woreda&gt;&gt;</t>
  </si>
  <si>
    <t>&lt;&lt;PHCU&gt;&gt;</t>
  </si>
  <si>
    <t>&lt;&lt;HP&gt;&gt;</t>
  </si>
  <si>
    <t xml:space="preserve">Identify problem
</t>
  </si>
  <si>
    <t xml:space="preserve">Categorize problem
</t>
  </si>
  <si>
    <r>
      <rPr>
        <sz val="16"/>
        <color rgb="FF7030A0"/>
        <rFont val="Calibri"/>
        <family val="2"/>
        <scheme val="minor"/>
      </rPr>
      <t xml:space="preserve">Woreda level RED Categorization Database Instructions </t>
    </r>
    <r>
      <rPr>
        <sz val="11"/>
        <color theme="1"/>
        <rFont val="Calibri"/>
        <family val="2"/>
        <scheme val="minor"/>
      </rPr>
      <t xml:space="preserve">
There are seven main sheet tabs in this database: Monthly data, Cumulative data, Quarter data, Analysis by Month, Analysis by Quarter, Progress by Quarter, and Graph sheets. All the sheet tabs are protected to protect structural change and unintentional change to the formulas. However, the first two sheets   "Instruction" and “Monthlydata” sheet tabs allows data entry. The users of this database are expected to update the instruction sheet once a year (Fiscal Year (FY), categorization criteria and general information). Monthly data sheet tab has also an unlocked cells that allow the users to enter monthly data hence enter the monthly data for each HP only in this Monthly data sheet tab. The rest of the sheets will automatically update based on the entered information. 
1. The "Monthlydata" sheet tab- is useful to capture the monthly data of each Health Facility. The database automatically adds up the value: Penta 1, Penta 3, Measles and annual target at the top of the sheet. All the analysis and graphs on the subsequent sheets are based on the data entered in this sheet.  
2.  The second "Cumulativedata"", sheet tab automatically calculates the cumulative values by adding previous month(s) total on the current month data. 
3.   The ”Quarterdata” sheet helps to compare data by quarter so that each month data will be added. This sheet has summative value of the months data entered at the last column and the graph for coverage and drop out is based on this column.
4.  The "AnalysisbyMonth" sheet displays coverage for Penta 1, Penta 3 &amp; Measles, number of unimmunized children for Penta 3 &amp; Measles, Penta 1 to Penta 3 drop-out-rate, and Access and Utilization status, and finally categorizing this problem from 1 to 4. 
Access: Good when Penta 1 coverage is equal or above 90% otherwise Poor and;
Utilization: Good when DOR of Penta 1 to Penta 3 is below 10% including negative otherwise Poor                                                                                                                                                                                                          
Category 1 = high coverage (&gt;=90%), low drop out (&lt;10%), including Negative 
Category 2 = high coverage (&gt;=90%), high drop-out (&gt;=10%) 
Category 3 = low coverage (&lt;90%), low drop-out (&lt;10%), including Negative
Category 4 = low coverage (&lt;90%), high drop-out (&gt;=10%)       
NB: on the "Analysis by Month" and "Analysis by Quarter" tabs, a negative value for dropout rate (DOR) is </t>
    </r>
    <r>
      <rPr>
        <u/>
        <sz val="11"/>
        <color rgb="FFFF0000"/>
        <rFont val="Calibri"/>
        <family val="2"/>
        <scheme val="minor"/>
      </rPr>
      <t>highlighted by RED color</t>
    </r>
    <r>
      <rPr>
        <sz val="11"/>
        <color theme="1"/>
        <rFont val="Calibri"/>
        <family val="2"/>
        <scheme val="minor"/>
      </rPr>
      <t xml:space="preserve"> in the "utilization" column.                                                                                                                                                                                     
5.  “AnalysisbyQuarter” and “progressbyQuarter” sheets summarize the data by quarter
6. The "Graph” sheet" displays some basic graphs. The user of this database can add other graphs based on the needs. When the filter applies to the data the graph shows the filtered items only.
7. There is an auto filter activated on sheet tabs and which helps you to select part of the variables.
8. After entering and reviewing your data, go to the “Data Interpretation Note” tab for more information to help guide interpretation and follow-up actions.</t>
    </r>
  </si>
  <si>
    <t>Doses administered</t>
  </si>
  <si>
    <t>Hamle &lt;&lt;Year&gt;&gt;</t>
  </si>
  <si>
    <t>&lt;&lt;HC&gt;&gt;</t>
  </si>
  <si>
    <t>Doses administered (monthly totals) for All Health Facilities providing EPI</t>
  </si>
  <si>
    <t>Monthly Coverage for All Health Facilities providing EPI
(doses administered / sum of targets of facilities submitting data to sheet)</t>
  </si>
  <si>
    <t xml:space="preserve"> Monthly Coverage for Entire Woreda
(doses administered / (no. of surviving infants/12) )</t>
  </si>
  <si>
    <r>
      <rPr>
        <b/>
        <sz val="16"/>
        <color rgb="FF8D42C6"/>
        <rFont val="Calibri"/>
        <family val="2"/>
        <scheme val="minor"/>
      </rPr>
      <t>Formulae used for coverage calculations in this workbook</t>
    </r>
    <r>
      <rPr>
        <sz val="14"/>
        <color theme="1"/>
        <rFont val="Calibri"/>
        <family val="2"/>
        <scheme val="minor"/>
      </rPr>
      <t xml:space="preserve">
</t>
    </r>
    <r>
      <rPr>
        <sz val="11"/>
        <color theme="1"/>
        <rFont val="Calibri"/>
        <family val="2"/>
        <scheme val="minor"/>
      </rPr>
      <t xml:space="preserve">The calulations done in this workbook are for doses administered and coverage for Penta 1, Penta 3 and measles. 
At the health facility level, coverage is calculated by dividing doses administered by monthly targets and multiplying by 100. 
At the woreda level, coverage is calculated on a monthly basis in two ways on the "monthlydata" tab:
1. Monthly Coverage for All Health Facilities providing EPI
       Divide doses administered by the sum of all the targets of facilities that have provided data into this workbook, and multiply by 100 to get a percentage.
2. Monthly Coverage for Entire Woreda
       Divide doses administered by surviving infants divided by 12, and multiply by 100 to get a percentage.
**If a woreda provides EPI at every health facility and reports monthly, then both coverage calculations should be equal.
**However, if a woreda only has some facilities providing EPI, it is important for woredas to look at and analyze both coverage calculations. 
Coverage calculation #1 (Monthly Coverage for All Health Facilities providing EPI) can show how well the facilities are providing services to their assigned catchment areas. 
Coverage calculation #2 (Monthly Coverage for Entire Woreda) can indicate how coverage looks overall for the woreda.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</si>
</sst>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b/>
      <sz val="10"/>
      <color indexed="12"/>
      <name val="Arial"/>
      <family val="2"/>
    </font>
    <font>
      <b/>
      <sz val="11"/>
      <color indexed="9"/>
      <name val="Arial"/>
      <family val="2"/>
    </font>
    <font>
      <sz val="12"/>
      <name val="Arial"/>
      <family val="2"/>
    </font>
    <font>
      <sz val="18"/>
      <color theme="1"/>
      <name val="Calibri"/>
      <family val="2"/>
      <scheme val="minor"/>
    </font>
    <font>
      <b/>
      <sz val="20"/>
      <color theme="1"/>
      <name val="Calibri"/>
      <family val="2"/>
      <scheme val="minor"/>
    </font>
    <font>
      <b/>
      <sz val="11"/>
      <name val="Calibri"/>
      <family val="2"/>
      <scheme val="minor"/>
    </font>
    <font>
      <b/>
      <sz val="12"/>
      <name val="Calibri"/>
      <family val="2"/>
      <scheme val="minor"/>
    </font>
    <font>
      <sz val="11"/>
      <color indexed="8"/>
      <name val="Calibri"/>
      <family val="2"/>
    </font>
    <font>
      <b/>
      <sz val="10"/>
      <color theme="1"/>
      <name val="Calibri"/>
      <family val="2"/>
      <scheme val="minor"/>
    </font>
    <font>
      <sz val="10"/>
      <color theme="1"/>
      <name val="Calibri"/>
      <family val="2"/>
      <scheme val="minor"/>
    </font>
    <font>
      <sz val="12"/>
      <color theme="1"/>
      <name val="Wingdings"/>
      <charset val="2"/>
    </font>
    <font>
      <b/>
      <sz val="11"/>
      <name val="Arial"/>
      <family val="2"/>
    </font>
    <font>
      <b/>
      <sz val="16"/>
      <color theme="1"/>
      <name val="Calibri"/>
      <family val="2"/>
      <scheme val="minor"/>
    </font>
    <font>
      <sz val="12"/>
      <color theme="1"/>
      <name val="Calibri"/>
      <family val="2"/>
    </font>
    <font>
      <b/>
      <sz val="11"/>
      <name val="Calibri"/>
      <family val="2"/>
    </font>
    <font>
      <sz val="10"/>
      <name val="Arial"/>
      <family val="2"/>
    </font>
    <font>
      <sz val="14"/>
      <color theme="1"/>
      <name val="Calibri"/>
      <family val="2"/>
      <scheme val="minor"/>
    </font>
    <font>
      <sz val="9"/>
      <color theme="1"/>
      <name val="Calibri"/>
      <family val="2"/>
      <scheme val="minor"/>
    </font>
    <font>
      <b/>
      <sz val="9"/>
      <color theme="1"/>
      <name val="Calibri"/>
      <family val="2"/>
      <scheme val="minor"/>
    </font>
    <font>
      <b/>
      <sz val="12"/>
      <color theme="0"/>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u/>
      <sz val="11"/>
      <color rgb="FFFF0000"/>
      <name val="Calibri"/>
      <family val="2"/>
      <scheme val="minor"/>
    </font>
    <font>
      <sz val="16"/>
      <color rgb="FF7030A0"/>
      <name val="Calibri"/>
      <family val="2"/>
      <scheme val="minor"/>
    </font>
    <font>
      <sz val="11"/>
      <color theme="0"/>
      <name val="Calibri"/>
      <family val="2"/>
      <scheme val="minor"/>
    </font>
    <font>
      <b/>
      <i/>
      <sz val="11"/>
      <color theme="1"/>
      <name val="Calibri"/>
      <family val="2"/>
      <scheme val="minor"/>
    </font>
    <font>
      <b/>
      <sz val="16"/>
      <color rgb="FF8D42C6"/>
      <name val="Calibri"/>
      <family val="2"/>
      <scheme val="minor"/>
    </font>
  </fonts>
  <fills count="12">
    <fill>
      <patternFill patternType="none"/>
    </fill>
    <fill>
      <patternFill patternType="gray125"/>
    </fill>
    <fill>
      <patternFill patternType="solid">
        <fgColor indexed="42"/>
        <bgColor indexed="64"/>
      </patternFill>
    </fill>
    <fill>
      <patternFill patternType="solid">
        <fgColor theme="3" tint="0.79998168889431442"/>
        <bgColor indexed="64"/>
      </patternFill>
    </fill>
    <fill>
      <patternFill patternType="solid">
        <fgColor theme="9"/>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2"/>
        <bgColor indexed="64"/>
      </patternFill>
    </fill>
    <fill>
      <patternFill patternType="solid">
        <fgColor theme="9" tint="-0.499984740745262"/>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medium">
        <color indexed="23"/>
      </top>
      <bottom style="medium">
        <color indexed="23"/>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23"/>
      </bottom>
      <diagonal/>
    </border>
    <border>
      <left/>
      <right style="thin">
        <color indexed="64"/>
      </right>
      <top style="thin">
        <color indexed="64"/>
      </top>
      <bottom style="medium">
        <color indexed="23"/>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23"/>
      </left>
      <right style="thin">
        <color indexed="23"/>
      </right>
      <top style="medium">
        <color indexed="23"/>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xf numFmtId="9" fontId="4" fillId="0" borderId="0" applyFont="0" applyFill="0" applyBorder="0" applyAlignment="0" applyProtection="0"/>
    <xf numFmtId="0" fontId="13" fillId="0" borderId="0"/>
  </cellStyleXfs>
  <cellXfs count="183">
    <xf numFmtId="0" fontId="0" fillId="0" borderId="0" xfId="0"/>
    <xf numFmtId="0" fontId="1" fillId="0" borderId="0" xfId="0" applyFont="1"/>
    <xf numFmtId="9" fontId="8" fillId="0" borderId="4" xfId="1" applyFont="1" applyBorder="1" applyAlignment="1"/>
    <xf numFmtId="9" fontId="8" fillId="0" borderId="5" xfId="1" applyFont="1" applyBorder="1" applyAlignment="1"/>
    <xf numFmtId="0" fontId="0" fillId="0" borderId="1" xfId="0" applyFill="1" applyBorder="1"/>
    <xf numFmtId="0" fontId="2" fillId="0" borderId="0" xfId="0" applyFont="1"/>
    <xf numFmtId="0" fontId="0" fillId="0" borderId="0" xfId="0" applyAlignment="1">
      <alignment wrapText="1"/>
    </xf>
    <xf numFmtId="9" fontId="6" fillId="2" borderId="1" xfId="0" applyNumberFormat="1" applyFont="1" applyFill="1" applyBorder="1" applyAlignment="1" applyProtection="1">
      <alignment horizontal="center" wrapText="1"/>
      <protection locked="0"/>
    </xf>
    <xf numFmtId="0" fontId="0" fillId="0" borderId="1" xfId="0" applyBorder="1"/>
    <xf numFmtId="9" fontId="0" fillId="0" borderId="1" xfId="0" applyNumberFormat="1" applyBorder="1"/>
    <xf numFmtId="0" fontId="11" fillId="3" borderId="1" xfId="0" applyFont="1" applyFill="1" applyBorder="1" applyAlignment="1" applyProtection="1">
      <alignment wrapText="1"/>
      <protection locked="0"/>
    </xf>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1" fillId="4" borderId="1" xfId="0" applyFont="1" applyFill="1" applyBorder="1"/>
    <xf numFmtId="0" fontId="2" fillId="4" borderId="1" xfId="0" applyFont="1" applyFill="1" applyBorder="1" applyAlignment="1">
      <alignment vertical="center" wrapText="1"/>
    </xf>
    <xf numFmtId="0" fontId="1" fillId="4" borderId="1" xfId="0" applyFont="1" applyFill="1" applyBorder="1" applyAlignment="1">
      <alignment horizontal="center"/>
    </xf>
    <xf numFmtId="0" fontId="0" fillId="4" borderId="1" xfId="0" applyFill="1" applyBorder="1" applyAlignment="1">
      <alignment vertical="center" wrapText="1"/>
    </xf>
    <xf numFmtId="0" fontId="0" fillId="4" borderId="1" xfId="0" applyFill="1" applyBorder="1" applyAlignment="1">
      <alignment horizontal="center" vertical="center"/>
    </xf>
    <xf numFmtId="0" fontId="3" fillId="4" borderId="1" xfId="0" applyFont="1" applyFill="1" applyBorder="1" applyAlignment="1">
      <alignment vertical="center"/>
    </xf>
    <xf numFmtId="0" fontId="15" fillId="0" borderId="1" xfId="0" applyFont="1" applyBorder="1"/>
    <xf numFmtId="0" fontId="14" fillId="0" borderId="1" xfId="0" applyFont="1" applyBorder="1"/>
    <xf numFmtId="0" fontId="15" fillId="4" borderId="1" xfId="0" applyFont="1" applyFill="1" applyBorder="1" applyAlignment="1">
      <alignment wrapText="1"/>
    </xf>
    <xf numFmtId="0" fontId="2" fillId="4" borderId="1" xfId="0" applyFont="1" applyFill="1" applyBorder="1" applyAlignment="1">
      <alignment horizontal="right" wrapText="1"/>
    </xf>
    <xf numFmtId="0" fontId="3" fillId="4" borderId="1" xfId="0" applyFont="1" applyFill="1" applyBorder="1" applyAlignment="1">
      <alignment vertical="center" wrapText="1"/>
    </xf>
    <xf numFmtId="0" fontId="1" fillId="4" borderId="1" xfId="0" applyFont="1" applyFill="1" applyBorder="1" applyAlignment="1">
      <alignment wrapText="1"/>
    </xf>
    <xf numFmtId="9" fontId="0" fillId="5" borderId="1" xfId="1" applyFont="1" applyFill="1" applyBorder="1" applyAlignment="1">
      <alignment wrapText="1"/>
    </xf>
    <xf numFmtId="0" fontId="0" fillId="5" borderId="1" xfId="0" applyFill="1" applyBorder="1" applyAlignment="1">
      <alignment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9" fontId="0" fillId="5" borderId="1" xfId="1" applyFont="1" applyFill="1" applyBorder="1"/>
    <xf numFmtId="0" fontId="0" fillId="5" borderId="1" xfId="0" applyFill="1" applyBorder="1"/>
    <xf numFmtId="0" fontId="2" fillId="4" borderId="1" xfId="0" applyFont="1" applyFill="1" applyBorder="1" applyAlignment="1">
      <alignment horizontal="center"/>
    </xf>
    <xf numFmtId="0" fontId="2" fillId="4" borderId="1" xfId="0" applyFont="1" applyFill="1" applyBorder="1" applyAlignment="1">
      <alignment vertical="center"/>
    </xf>
    <xf numFmtId="0" fontId="1" fillId="6" borderId="1" xfId="0" applyFont="1" applyFill="1" applyBorder="1"/>
    <xf numFmtId="0" fontId="18" fillId="4" borderId="0" xfId="0" applyFont="1" applyFill="1" applyAlignment="1">
      <alignment vertical="center"/>
    </xf>
    <xf numFmtId="0" fontId="2" fillId="4" borderId="9" xfId="0" applyFont="1" applyFill="1" applyBorder="1" applyAlignment="1">
      <alignment vertical="center" wrapText="1"/>
    </xf>
    <xf numFmtId="0" fontId="0" fillId="0" borderId="0" xfId="0" applyAlignment="1">
      <alignment vertical="center" wrapText="1"/>
    </xf>
    <xf numFmtId="0" fontId="5" fillId="4" borderId="0" xfId="0" applyFont="1" applyFill="1" applyAlignment="1">
      <alignment vertical="center"/>
    </xf>
    <xf numFmtId="0" fontId="1" fillId="5" borderId="1" xfId="0" applyFont="1" applyFill="1" applyBorder="1"/>
    <xf numFmtId="0" fontId="1" fillId="4" borderId="1" xfId="0" applyFont="1" applyFill="1" applyBorder="1" applyAlignment="1">
      <alignment vertical="center"/>
    </xf>
    <xf numFmtId="0" fontId="7" fillId="4" borderId="1" xfId="0" applyFont="1" applyFill="1" applyBorder="1" applyAlignment="1">
      <alignment wrapText="1"/>
    </xf>
    <xf numFmtId="0" fontId="9" fillId="4" borderId="1" xfId="0" applyFont="1" applyFill="1" applyBorder="1" applyAlignment="1">
      <alignment wrapText="1"/>
    </xf>
    <xf numFmtId="0" fontId="0" fillId="4" borderId="1" xfId="0" applyFill="1" applyBorder="1"/>
    <xf numFmtId="0" fontId="22" fillId="4" borderId="1" xfId="0" applyFont="1" applyFill="1" applyBorder="1"/>
    <xf numFmtId="0" fontId="22" fillId="4" borderId="1" xfId="0" applyFont="1" applyFill="1" applyBorder="1" applyAlignment="1">
      <alignment wrapText="1"/>
    </xf>
    <xf numFmtId="0" fontId="0" fillId="0" borderId="0" xfId="0" applyAlignment="1"/>
    <xf numFmtId="0" fontId="15" fillId="0" borderId="1" xfId="0" applyFont="1" applyBorder="1" applyAlignment="1">
      <alignment horizontal="center"/>
    </xf>
    <xf numFmtId="0" fontId="0" fillId="0" borderId="1" xfId="0" applyBorder="1" applyAlignment="1">
      <alignment horizontal="left"/>
    </xf>
    <xf numFmtId="0" fontId="11" fillId="7" borderId="1" xfId="0" applyFont="1" applyFill="1" applyBorder="1" applyAlignment="1" applyProtection="1">
      <alignment wrapText="1"/>
      <protection locked="0"/>
    </xf>
    <xf numFmtId="0" fontId="24" fillId="8" borderId="1" xfId="0" applyFont="1" applyFill="1" applyBorder="1" applyAlignment="1" applyProtection="1">
      <alignment wrapText="1"/>
      <protection locked="0"/>
    </xf>
    <xf numFmtId="0" fontId="23" fillId="8" borderId="1" xfId="0" applyFont="1" applyFill="1" applyBorder="1" applyAlignment="1" applyProtection="1">
      <alignment wrapText="1"/>
      <protection locked="0"/>
    </xf>
    <xf numFmtId="0" fontId="1" fillId="8" borderId="1" xfId="0" applyFont="1" applyFill="1" applyBorder="1"/>
    <xf numFmtId="0" fontId="0" fillId="8" borderId="1" xfId="0" applyFont="1" applyFill="1" applyBorder="1" applyAlignment="1">
      <alignment wrapText="1"/>
    </xf>
    <xf numFmtId="0" fontId="0" fillId="8" borderId="1" xfId="0" applyFill="1" applyBorder="1"/>
    <xf numFmtId="0" fontId="14" fillId="8" borderId="1" xfId="0" applyFont="1" applyFill="1" applyBorder="1"/>
    <xf numFmtId="1" fontId="15" fillId="8" borderId="1" xfId="0" applyNumberFormat="1" applyFont="1" applyFill="1" applyBorder="1"/>
    <xf numFmtId="1" fontId="15" fillId="5" borderId="1" xfId="0" applyNumberFormat="1" applyFont="1" applyFill="1" applyBorder="1" applyAlignment="1">
      <alignment horizontal="center"/>
    </xf>
    <xf numFmtId="0" fontId="1" fillId="8" borderId="1" xfId="0" applyFont="1" applyFill="1" applyBorder="1" applyAlignment="1">
      <alignment wrapText="1"/>
    </xf>
    <xf numFmtId="9" fontId="0" fillId="8" borderId="1" xfId="1" applyFont="1" applyFill="1" applyBorder="1" applyAlignment="1">
      <alignment wrapText="1"/>
    </xf>
    <xf numFmtId="0" fontId="0" fillId="8" borderId="1" xfId="0" applyFill="1" applyBorder="1" applyAlignment="1">
      <alignment wrapText="1"/>
    </xf>
    <xf numFmtId="9" fontId="1" fillId="8" borderId="1" xfId="1" applyFont="1" applyFill="1" applyBorder="1"/>
    <xf numFmtId="9" fontId="1" fillId="8" borderId="1" xfId="0" applyNumberFormat="1" applyFont="1" applyFill="1" applyBorder="1"/>
    <xf numFmtId="0" fontId="27" fillId="4" borderId="0" xfId="0" applyFont="1" applyFill="1" applyAlignment="1">
      <alignment vertical="center"/>
    </xf>
    <xf numFmtId="0" fontId="26" fillId="4" borderId="0" xfId="0" applyFont="1" applyFill="1" applyAlignment="1">
      <alignment vertical="center"/>
    </xf>
    <xf numFmtId="0" fontId="2" fillId="4" borderId="1" xfId="0" applyFont="1" applyFill="1" applyBorder="1" applyAlignment="1">
      <alignment horizontal="center" vertical="center"/>
    </xf>
    <xf numFmtId="9" fontId="0" fillId="8" borderId="1" xfId="1" applyFont="1" applyFill="1" applyBorder="1"/>
    <xf numFmtId="0" fontId="1" fillId="4" borderId="18" xfId="0" applyFont="1" applyFill="1" applyBorder="1" applyAlignment="1">
      <alignment horizontal="center" vertical="center" wrapText="1"/>
    </xf>
    <xf numFmtId="9" fontId="21" fillId="0" borderId="1" xfId="1" applyFont="1" applyBorder="1" applyAlignment="1"/>
    <xf numFmtId="9" fontId="0" fillId="0" borderId="1" xfId="1" applyFont="1" applyBorder="1"/>
    <xf numFmtId="9" fontId="15" fillId="0" borderId="1" xfId="1" applyFont="1" applyBorder="1"/>
    <xf numFmtId="9" fontId="0" fillId="5" borderId="1" xfId="1" applyNumberFormat="1" applyFont="1" applyFill="1" applyBorder="1"/>
    <xf numFmtId="9" fontId="4" fillId="5" borderId="1" xfId="1" applyFont="1" applyFill="1" applyBorder="1"/>
    <xf numFmtId="9" fontId="1" fillId="5" borderId="1" xfId="0" applyNumberFormat="1" applyFont="1" applyFill="1" applyBorder="1"/>
    <xf numFmtId="9" fontId="0" fillId="8" borderId="1" xfId="0" applyNumberFormat="1" applyFill="1" applyBorder="1"/>
    <xf numFmtId="0" fontId="23" fillId="0" borderId="0" xfId="0" applyFont="1" applyAlignment="1" applyProtection="1">
      <protection locked="0"/>
    </xf>
    <xf numFmtId="0" fontId="23" fillId="8" borderId="1" xfId="0" applyFont="1" applyFill="1" applyBorder="1" applyAlignment="1">
      <alignment wrapText="1"/>
    </xf>
    <xf numFmtId="0" fontId="1" fillId="4" borderId="1" xfId="0" applyFont="1" applyFill="1" applyBorder="1" applyAlignment="1">
      <alignment horizontal="center" vertical="center" wrapText="1"/>
    </xf>
    <xf numFmtId="0" fontId="1" fillId="4" borderId="18" xfId="0" applyFont="1" applyFill="1" applyBorder="1" applyAlignment="1">
      <alignment horizontal="center" vertical="center" wrapText="1"/>
    </xf>
    <xf numFmtId="1" fontId="0" fillId="8" borderId="1" xfId="0" applyNumberFormat="1" applyFill="1" applyBorder="1" applyAlignment="1" applyProtection="1">
      <alignment horizontal="center" vertical="center"/>
    </xf>
    <xf numFmtId="1" fontId="0" fillId="0" borderId="1" xfId="0" applyNumberFormat="1" applyFill="1" applyBorder="1" applyAlignment="1" applyProtection="1">
      <alignment horizontal="center" vertical="center"/>
      <protection locked="0"/>
    </xf>
    <xf numFmtId="1" fontId="13" fillId="0" borderId="1" xfId="2" applyNumberFormat="1" applyFill="1" applyBorder="1" applyAlignment="1" applyProtection="1">
      <alignment horizontal="center" vertical="center"/>
      <protection locked="0"/>
    </xf>
    <xf numFmtId="1" fontId="0" fillId="8" borderId="1" xfId="0" applyNumberFormat="1" applyFill="1" applyBorder="1" applyAlignment="1">
      <alignment horizontal="center" vertical="center"/>
    </xf>
    <xf numFmtId="1" fontId="0" fillId="0" borderId="1" xfId="0" applyNumberFormat="1" applyBorder="1" applyAlignment="1" applyProtection="1">
      <alignment horizontal="center" vertical="center"/>
      <protection locked="0"/>
    </xf>
    <xf numFmtId="1" fontId="0" fillId="5" borderId="1" xfId="0" applyNumberFormat="1" applyFill="1" applyBorder="1" applyAlignment="1" applyProtection="1">
      <alignment horizontal="center" vertical="center"/>
      <protection locked="0"/>
    </xf>
    <xf numFmtId="1" fontId="1" fillId="8" borderId="1" xfId="0" applyNumberFormat="1" applyFont="1" applyFill="1" applyBorder="1" applyAlignment="1">
      <alignment horizontal="center" vertical="center"/>
    </xf>
    <xf numFmtId="1" fontId="1" fillId="8" borderId="1" xfId="0" applyNumberFormat="1" applyFont="1" applyFill="1" applyBorder="1"/>
    <xf numFmtId="1" fontId="0" fillId="0" borderId="1" xfId="0" applyNumberFormat="1" applyFill="1" applyBorder="1"/>
    <xf numFmtId="1" fontId="0" fillId="0" borderId="1" xfId="0" applyNumberFormat="1" applyBorder="1"/>
    <xf numFmtId="1" fontId="0" fillId="8" borderId="1" xfId="0" applyNumberFormat="1" applyFill="1" applyBorder="1"/>
    <xf numFmtId="1" fontId="15" fillId="0" borderId="1" xfId="0" applyNumberFormat="1" applyFont="1" applyBorder="1" applyAlignment="1">
      <alignment horizontal="center"/>
    </xf>
    <xf numFmtId="1" fontId="0" fillId="8" borderId="1" xfId="0" applyNumberFormat="1" applyFill="1" applyBorder="1" applyAlignment="1">
      <alignment wrapText="1"/>
    </xf>
    <xf numFmtId="1" fontId="0" fillId="5" borderId="1" xfId="0" applyNumberFormat="1" applyFill="1" applyBorder="1" applyAlignment="1">
      <alignment wrapText="1"/>
    </xf>
    <xf numFmtId="1" fontId="0" fillId="5" borderId="1" xfId="0" applyNumberFormat="1" applyFill="1" applyBorder="1"/>
    <xf numFmtId="1" fontId="15" fillId="0" borderId="1" xfId="0" applyNumberFormat="1" applyFont="1" applyBorder="1"/>
    <xf numFmtId="0" fontId="31" fillId="10" borderId="0" xfId="0" applyFont="1" applyFill="1" applyAlignment="1">
      <alignment vertical="center"/>
    </xf>
    <xf numFmtId="0" fontId="0" fillId="0" borderId="0" xfId="0" applyAlignment="1">
      <alignment vertical="center"/>
    </xf>
    <xf numFmtId="0" fontId="1" fillId="0" borderId="0" xfId="0" applyFont="1" applyAlignment="1">
      <alignment horizontal="justify" vertical="center"/>
    </xf>
    <xf numFmtId="0" fontId="23" fillId="4" borderId="18" xfId="0" applyFont="1" applyFill="1" applyBorder="1" applyAlignment="1">
      <alignment wrapText="1"/>
    </xf>
    <xf numFmtId="0" fontId="0" fillId="0" borderId="0" xfId="0" applyBorder="1"/>
    <xf numFmtId="0" fontId="32" fillId="0" borderId="18" xfId="0" applyFont="1" applyBorder="1"/>
    <xf numFmtId="0" fontId="23" fillId="5" borderId="10" xfId="0" applyFont="1" applyFill="1" applyBorder="1"/>
    <xf numFmtId="0" fontId="23" fillId="5" borderId="1" xfId="0" applyFont="1" applyFill="1" applyBorder="1"/>
    <xf numFmtId="1" fontId="23" fillId="5" borderId="1" xfId="0" applyNumberFormat="1" applyFont="1" applyFill="1" applyBorder="1"/>
    <xf numFmtId="0" fontId="23" fillId="5" borderId="10" xfId="0" applyFont="1" applyFill="1" applyBorder="1" applyAlignment="1">
      <alignment wrapText="1"/>
    </xf>
    <xf numFmtId="10" fontId="23" fillId="5" borderId="20" xfId="0" applyNumberFormat="1" applyFont="1" applyFill="1" applyBorder="1"/>
    <xf numFmtId="10" fontId="23" fillId="5" borderId="1" xfId="0" applyNumberFormat="1" applyFont="1" applyFill="1" applyBorder="1"/>
    <xf numFmtId="0" fontId="23" fillId="5" borderId="14" xfId="0" applyFont="1" applyFill="1" applyBorder="1"/>
    <xf numFmtId="0" fontId="17" fillId="7" borderId="16" xfId="0" applyFont="1" applyFill="1" applyBorder="1" applyAlignment="1">
      <alignment horizontal="center" wrapText="1"/>
    </xf>
    <xf numFmtId="0" fontId="17" fillId="7" borderId="15" xfId="0" applyFont="1" applyFill="1" applyBorder="1" applyAlignment="1">
      <alignment horizontal="center" wrapText="1"/>
    </xf>
    <xf numFmtId="0" fontId="5" fillId="7" borderId="1" xfId="0" applyFont="1" applyFill="1" applyBorder="1" applyAlignment="1">
      <alignment horizontal="center"/>
    </xf>
    <xf numFmtId="0" fontId="0" fillId="9" borderId="0" xfId="0" applyFill="1" applyAlignment="1" applyProtection="1">
      <alignment horizontal="left" vertical="top" wrapText="1"/>
    </xf>
    <xf numFmtId="0" fontId="22" fillId="11" borderId="0" xfId="0" applyFont="1" applyFill="1" applyAlignment="1">
      <alignment horizontal="left" vertical="top" wrapText="1"/>
    </xf>
    <xf numFmtId="0" fontId="14" fillId="5" borderId="21"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2" fillId="4" borderId="2"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1" fillId="4" borderId="2"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3" fillId="4" borderId="13" xfId="0" applyFont="1" applyFill="1" applyBorder="1" applyAlignment="1">
      <alignment horizontal="center" wrapText="1"/>
    </xf>
    <xf numFmtId="0" fontId="3" fillId="4" borderId="14" xfId="0" applyFont="1" applyFill="1" applyBorder="1" applyAlignment="1">
      <alignment horizontal="center" wrapText="1"/>
    </xf>
    <xf numFmtId="0" fontId="10" fillId="4" borderId="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26" fillId="4" borderId="15" xfId="0" applyFont="1" applyFill="1" applyBorder="1" applyAlignment="1">
      <alignment horizontal="center" vertical="center"/>
    </xf>
    <xf numFmtId="0" fontId="18" fillId="4" borderId="15" xfId="0" applyFont="1" applyFill="1" applyBorder="1" applyAlignment="1">
      <alignment horizontal="center" vertical="center"/>
    </xf>
    <xf numFmtId="0" fontId="5" fillId="4" borderId="15" xfId="0" applyFont="1" applyFill="1" applyBorder="1" applyAlignment="1">
      <alignment horizontal="center" vertical="center"/>
    </xf>
    <xf numFmtId="0" fontId="27" fillId="4" borderId="15" xfId="0" applyFont="1" applyFill="1" applyBorder="1" applyAlignment="1">
      <alignment horizontal="center" vertical="center"/>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5" fillId="4" borderId="12" xfId="0" applyFont="1" applyFill="1" applyBorder="1" applyAlignment="1">
      <alignment horizontal="center" wrapText="1"/>
    </xf>
    <xf numFmtId="0" fontId="5" fillId="4" borderId="17" xfId="0" applyFont="1" applyFill="1" applyBorder="1" applyAlignment="1">
      <alignment horizontal="center" wrapText="1"/>
    </xf>
    <xf numFmtId="0" fontId="5" fillId="4" borderId="0" xfId="0" applyFont="1" applyFill="1" applyBorder="1" applyAlignment="1">
      <alignment horizontal="center" wrapText="1"/>
    </xf>
    <xf numFmtId="0" fontId="5" fillId="4" borderId="13" xfId="0" applyFont="1" applyFill="1" applyBorder="1" applyAlignment="1">
      <alignment horizontal="center" wrapText="1"/>
    </xf>
    <xf numFmtId="0" fontId="5" fillId="4" borderId="16" xfId="0" applyFont="1" applyFill="1" applyBorder="1" applyAlignment="1">
      <alignment horizontal="center" wrapText="1"/>
    </xf>
    <xf numFmtId="0" fontId="5" fillId="4" borderId="15" xfId="0" applyFont="1" applyFill="1" applyBorder="1" applyAlignment="1">
      <alignment horizontal="center" wrapText="1"/>
    </xf>
    <xf numFmtId="0" fontId="5" fillId="4" borderId="14" xfId="0" applyFont="1" applyFill="1" applyBorder="1" applyAlignment="1">
      <alignment horizontal="center" wrapText="1"/>
    </xf>
    <xf numFmtId="0" fontId="1"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7" fillId="4" borderId="1" xfId="0" applyFont="1" applyFill="1" applyBorder="1" applyAlignment="1">
      <alignment horizontal="center" wrapText="1"/>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1" xfId="0" applyFont="1" applyFill="1" applyBorder="1" applyAlignment="1">
      <alignment horizontal="center" wrapText="1"/>
    </xf>
    <xf numFmtId="0" fontId="28" fillId="4" borderId="2" xfId="0" applyFont="1" applyFill="1" applyBorder="1" applyAlignment="1">
      <alignment horizontal="center" wrapText="1"/>
    </xf>
    <xf numFmtId="0" fontId="28" fillId="4" borderId="9" xfId="0" applyFont="1" applyFill="1" applyBorder="1" applyAlignment="1">
      <alignment horizontal="center" wrapText="1"/>
    </xf>
    <xf numFmtId="0" fontId="28" fillId="4" borderId="10" xfId="0" applyFont="1" applyFill="1" applyBorder="1" applyAlignment="1">
      <alignment horizontal="center" wrapText="1"/>
    </xf>
    <xf numFmtId="0" fontId="1" fillId="4" borderId="18" xfId="0" applyFont="1" applyFill="1" applyBorder="1" applyAlignment="1">
      <alignment horizontal="center" vertical="center"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wrapText="1"/>
    </xf>
    <xf numFmtId="0" fontId="1" fillId="4" borderId="19"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8" fillId="4" borderId="2" xfId="0" applyFont="1" applyFill="1" applyBorder="1" applyAlignment="1">
      <alignment horizontal="center"/>
    </xf>
    <xf numFmtId="0" fontId="28" fillId="4" borderId="9" xfId="0" applyFont="1" applyFill="1" applyBorder="1" applyAlignment="1">
      <alignment horizontal="center"/>
    </xf>
    <xf numFmtId="0" fontId="28" fillId="4" borderId="10" xfId="0" applyFont="1" applyFill="1" applyBorder="1" applyAlignment="1">
      <alignment horizontal="center"/>
    </xf>
    <xf numFmtId="0" fontId="28" fillId="4" borderId="16" xfId="0" applyFont="1" applyFill="1" applyBorder="1" applyAlignment="1">
      <alignment horizontal="center"/>
    </xf>
    <xf numFmtId="0" fontId="28" fillId="4" borderId="15" xfId="0" applyFont="1" applyFill="1" applyBorder="1" applyAlignment="1">
      <alignment horizontal="center"/>
    </xf>
    <xf numFmtId="0" fontId="28" fillId="4" borderId="14" xfId="0" applyFont="1" applyFill="1" applyBorder="1" applyAlignment="1">
      <alignment horizontal="center"/>
    </xf>
    <xf numFmtId="0" fontId="12" fillId="4" borderId="1"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cellXfs>
  <cellStyles count="3">
    <cellStyle name="Normal" xfId="0" builtinId="0"/>
    <cellStyle name="Normal_Sheet1" xfId="2"/>
    <cellStyle name="Percent" xfId="1" builtinId="5"/>
  </cellStyles>
  <dxfs count="287">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patternType="none">
          <bgColor auto="1"/>
        </patternFill>
      </fill>
    </dxf>
  </dxfs>
  <tableStyles count="0" defaultTableStyle="TableStyleMedium2" defaultPivotStyle="PivotStyleLight16"/>
  <colors>
    <mruColors>
      <color rgb="FF8D42C6"/>
      <color rgb="FFB5B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 Id="rId5" Type="http://schemas.openxmlformats.org/officeDocument/2006/relationships/chartUserShapes" Target="../drawings/drawing4.xml"/><Relationship Id="rId4" Type="http://schemas.openxmlformats.org/officeDocument/2006/relationships/image" Target="../media/image1.jpeg"/></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 Id="rId5" Type="http://schemas.openxmlformats.org/officeDocument/2006/relationships/chartUserShapes" Target="../drawings/drawing5.xml"/><Relationship Id="rId4" Type="http://schemas.openxmlformats.org/officeDocument/2006/relationships/image" Target="../media/image1.jpeg"/></Relationships>
</file>

<file path=xl/charts/_rels/chart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 Id="rId5" Type="http://schemas.openxmlformats.org/officeDocument/2006/relationships/chartUserShapes" Target="../drawings/drawing6.xml"/><Relationship Id="rId4" Type="http://schemas.openxmlformats.org/officeDocument/2006/relationships/image" Target="../media/image1.jpeg"/></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 Id="rId5" Type="http://schemas.openxmlformats.org/officeDocument/2006/relationships/chartUserShapes" Target="../drawings/drawing7.xml"/><Relationship Id="rId4"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Woreda Perormance (Run Chart)</a:t>
            </a:r>
            <a:r>
              <a:rPr lang="en-US" baseline="0"/>
              <a:t> </a:t>
            </a:r>
            <a:r>
              <a:rPr lang="en-US"/>
              <a:t> </a:t>
            </a:r>
          </a:p>
        </c:rich>
      </c:tx>
      <c:overlay val="0"/>
      <c:spPr>
        <a:blipFill>
          <a:blip xmlns:r="http://schemas.openxmlformats.org/officeDocument/2006/relationships" r:embed="rId3"/>
          <a:tile tx="0" ty="0" sx="100000" sy="100000" flip="none" algn="tl"/>
        </a:blipFill>
        <a:ln>
          <a:solidFill>
            <a:schemeClr val="accent6"/>
          </a:solidFill>
        </a:ln>
        <a:effectLst>
          <a:outerShdw blurRad="50800" dist="50800" dir="5400000" algn="ctr" rotWithShape="0">
            <a:schemeClr val="bg1"/>
          </a:outerShdw>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6809250195076967E-2"/>
          <c:y val="0.11595152930044288"/>
          <c:w val="0.82787543448960776"/>
          <c:h val="0.7771839052307089"/>
        </c:manualLayout>
      </c:layout>
      <c:lineChart>
        <c:grouping val="standard"/>
        <c:varyColors val="0"/>
        <c:ser>
          <c:idx val="0"/>
          <c:order val="0"/>
          <c:tx>
            <c:strRef>
              <c:f>Monthlydata!$B$86</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Instruction!$R$2:$R$13</c:f>
              <c:strCache>
                <c:ptCount val="12"/>
                <c:pt idx="0">
                  <c:v>Hamle &lt;&lt;Year&gt;&gt;</c:v>
                </c:pt>
                <c:pt idx="1">
                  <c:v>Nehase &lt;&lt;Year&gt;&gt;</c:v>
                </c:pt>
                <c:pt idx="2">
                  <c:v>Meskrem &lt;&lt;Year&gt;&gt;</c:v>
                </c:pt>
                <c:pt idx="3">
                  <c:v>Tikmit &lt;&lt;Year&gt;&gt;</c:v>
                </c:pt>
                <c:pt idx="4">
                  <c:v>Hidar &lt;&lt;Year&gt;&gt;</c:v>
                </c:pt>
                <c:pt idx="5">
                  <c:v>Tahisas &lt;&lt;Year&gt;&gt;</c:v>
                </c:pt>
                <c:pt idx="6">
                  <c:v>Tir &lt;&lt;Year&gt;&gt;</c:v>
                </c:pt>
                <c:pt idx="7">
                  <c:v>Yekatit &lt;&lt;Year&gt;&gt;</c:v>
                </c:pt>
                <c:pt idx="8">
                  <c:v>Megabit &lt;&lt;Year&gt;&gt;</c:v>
                </c:pt>
                <c:pt idx="9">
                  <c:v>Miazia &lt;&lt;Year&gt;&gt;</c:v>
                </c:pt>
                <c:pt idx="10">
                  <c:v>Ginbot &lt;&lt;Year&gt;&gt;</c:v>
                </c:pt>
                <c:pt idx="11">
                  <c:v>Sene &lt;&lt;Year&gt;&gt;</c:v>
                </c:pt>
              </c:strCache>
            </c:strRef>
          </c:cat>
          <c:val>
            <c:numRef>
              <c:f>Monthlydata!$C$86:$N$86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923-429A-9210-A333BC7B124D}"/>
            </c:ext>
          </c:extLst>
        </c:ser>
        <c:ser>
          <c:idx val="1"/>
          <c:order val="1"/>
          <c:tx>
            <c:strRef>
              <c:f>Monthlydata!$B$87</c:f>
              <c:strCache>
                <c:ptCount val="1"/>
                <c:pt idx="0">
                  <c:v>Penta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Instruction!$R$2:$R$13</c:f>
              <c:strCache>
                <c:ptCount val="12"/>
                <c:pt idx="0">
                  <c:v>Hamle &lt;&lt;Year&gt;&gt;</c:v>
                </c:pt>
                <c:pt idx="1">
                  <c:v>Nehase &lt;&lt;Year&gt;&gt;</c:v>
                </c:pt>
                <c:pt idx="2">
                  <c:v>Meskrem &lt;&lt;Year&gt;&gt;</c:v>
                </c:pt>
                <c:pt idx="3">
                  <c:v>Tikmit &lt;&lt;Year&gt;&gt;</c:v>
                </c:pt>
                <c:pt idx="4">
                  <c:v>Hidar &lt;&lt;Year&gt;&gt;</c:v>
                </c:pt>
                <c:pt idx="5">
                  <c:v>Tahisas &lt;&lt;Year&gt;&gt;</c:v>
                </c:pt>
                <c:pt idx="6">
                  <c:v>Tir &lt;&lt;Year&gt;&gt;</c:v>
                </c:pt>
                <c:pt idx="7">
                  <c:v>Yekatit &lt;&lt;Year&gt;&gt;</c:v>
                </c:pt>
                <c:pt idx="8">
                  <c:v>Megabit &lt;&lt;Year&gt;&gt;</c:v>
                </c:pt>
                <c:pt idx="9">
                  <c:v>Miazia &lt;&lt;Year&gt;&gt;</c:v>
                </c:pt>
                <c:pt idx="10">
                  <c:v>Ginbot &lt;&lt;Year&gt;&gt;</c:v>
                </c:pt>
                <c:pt idx="11">
                  <c:v>Sene &lt;&lt;Year&gt;&gt;</c:v>
                </c:pt>
              </c:strCache>
            </c:strRef>
          </c:cat>
          <c:val>
            <c:numRef>
              <c:f>Monthlydata!$C$87:$N$87</c:f>
              <c:numCache>
                <c:formatCode>General</c:formatCode>
                <c:ptCount val="12"/>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numCache>
            </c:numRef>
          </c:val>
          <c:smooth val="0"/>
          <c:extLst>
            <c:ext xmlns:c16="http://schemas.microsoft.com/office/drawing/2014/chart" uri="{C3380CC4-5D6E-409C-BE32-E72D297353CC}">
              <c16:uniqueId val="{00000001-8923-429A-9210-A333BC7B124D}"/>
            </c:ext>
          </c:extLst>
        </c:ser>
        <c:ser>
          <c:idx val="2"/>
          <c:order val="2"/>
          <c:tx>
            <c:strRef>
              <c:f>Monthlydata!$B$88</c:f>
              <c:strCache>
                <c:ptCount val="1"/>
                <c:pt idx="0">
                  <c:v>Penta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Instruction!$R$2:$R$13</c:f>
              <c:strCache>
                <c:ptCount val="12"/>
                <c:pt idx="0">
                  <c:v>Hamle &lt;&lt;Year&gt;&gt;</c:v>
                </c:pt>
                <c:pt idx="1">
                  <c:v>Nehase &lt;&lt;Year&gt;&gt;</c:v>
                </c:pt>
                <c:pt idx="2">
                  <c:v>Meskrem &lt;&lt;Year&gt;&gt;</c:v>
                </c:pt>
                <c:pt idx="3">
                  <c:v>Tikmit &lt;&lt;Year&gt;&gt;</c:v>
                </c:pt>
                <c:pt idx="4">
                  <c:v>Hidar &lt;&lt;Year&gt;&gt;</c:v>
                </c:pt>
                <c:pt idx="5">
                  <c:v>Tahisas &lt;&lt;Year&gt;&gt;</c:v>
                </c:pt>
                <c:pt idx="6">
                  <c:v>Tir &lt;&lt;Year&gt;&gt;</c:v>
                </c:pt>
                <c:pt idx="7">
                  <c:v>Yekatit &lt;&lt;Year&gt;&gt;</c:v>
                </c:pt>
                <c:pt idx="8">
                  <c:v>Megabit &lt;&lt;Year&gt;&gt;</c:v>
                </c:pt>
                <c:pt idx="9">
                  <c:v>Miazia &lt;&lt;Year&gt;&gt;</c:v>
                </c:pt>
                <c:pt idx="10">
                  <c:v>Ginbot &lt;&lt;Year&gt;&gt;</c:v>
                </c:pt>
                <c:pt idx="11">
                  <c:v>Sene &lt;&lt;Year&gt;&gt;</c:v>
                </c:pt>
              </c:strCache>
            </c:strRef>
          </c:cat>
          <c:val>
            <c:numRef>
              <c:f>Monthlydata!$C$88:$N$88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923-429A-9210-A333BC7B124D}"/>
            </c:ext>
          </c:extLst>
        </c:ser>
        <c:ser>
          <c:idx val="3"/>
          <c:order val="3"/>
          <c:tx>
            <c:strRef>
              <c:f>Monthlydata!$B$89</c:f>
              <c:strCache>
                <c:ptCount val="1"/>
                <c:pt idx="0">
                  <c:v>Measles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Instruction!$R$2:$R$13</c:f>
              <c:strCache>
                <c:ptCount val="12"/>
                <c:pt idx="0">
                  <c:v>Hamle &lt;&lt;Year&gt;&gt;</c:v>
                </c:pt>
                <c:pt idx="1">
                  <c:v>Nehase &lt;&lt;Year&gt;&gt;</c:v>
                </c:pt>
                <c:pt idx="2">
                  <c:v>Meskrem &lt;&lt;Year&gt;&gt;</c:v>
                </c:pt>
                <c:pt idx="3">
                  <c:v>Tikmit &lt;&lt;Year&gt;&gt;</c:v>
                </c:pt>
                <c:pt idx="4">
                  <c:v>Hidar &lt;&lt;Year&gt;&gt;</c:v>
                </c:pt>
                <c:pt idx="5">
                  <c:v>Tahisas &lt;&lt;Year&gt;&gt;</c:v>
                </c:pt>
                <c:pt idx="6">
                  <c:v>Tir &lt;&lt;Year&gt;&gt;</c:v>
                </c:pt>
                <c:pt idx="7">
                  <c:v>Yekatit &lt;&lt;Year&gt;&gt;</c:v>
                </c:pt>
                <c:pt idx="8">
                  <c:v>Megabit &lt;&lt;Year&gt;&gt;</c:v>
                </c:pt>
                <c:pt idx="9">
                  <c:v>Miazia &lt;&lt;Year&gt;&gt;</c:v>
                </c:pt>
                <c:pt idx="10">
                  <c:v>Ginbot &lt;&lt;Year&gt;&gt;</c:v>
                </c:pt>
                <c:pt idx="11">
                  <c:v>Sene &lt;&lt;Year&gt;&gt;</c:v>
                </c:pt>
              </c:strCache>
            </c:strRef>
          </c:cat>
          <c:val>
            <c:numRef>
              <c:f>Monthlydata!$C$89:$N$89</c:f>
              <c:numCache>
                <c:formatCode>General</c:formatCode>
                <c:ptCount val="12"/>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numCache>
            </c:numRef>
          </c:val>
          <c:smooth val="0"/>
          <c:extLst>
            <c:ext xmlns:c16="http://schemas.microsoft.com/office/drawing/2014/chart" uri="{C3380CC4-5D6E-409C-BE32-E72D297353CC}">
              <c16:uniqueId val="{00000003-8923-429A-9210-A333BC7B124D}"/>
            </c:ext>
          </c:extLst>
        </c:ser>
        <c:dLbls>
          <c:showLegendKey val="0"/>
          <c:showVal val="0"/>
          <c:showCatName val="0"/>
          <c:showSerName val="0"/>
          <c:showPercent val="0"/>
          <c:showBubbleSize val="0"/>
        </c:dLbls>
        <c:marker val="1"/>
        <c:smooth val="0"/>
        <c:axId val="145297408"/>
        <c:axId val="145299328"/>
      </c:lineChart>
      <c:catAx>
        <c:axId val="14529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99328"/>
        <c:crosses val="autoZero"/>
        <c:auto val="1"/>
        <c:lblAlgn val="ctr"/>
        <c:lblOffset val="100"/>
        <c:noMultiLvlLbl val="0"/>
      </c:catAx>
      <c:valAx>
        <c:axId val="145299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1" i="0" baseline="0">
                    <a:effectLst/>
                  </a:rPr>
                  <a:t>Doses administered</a:t>
                </a:r>
                <a:endParaRPr lang="en-US" sz="1200">
                  <a:effectLst/>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97408"/>
        <c:crosses val="autoZero"/>
        <c:crossBetween val="between"/>
        <c:majorUnit val="4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legend>
      <c:legendPos val="r"/>
      <c:layout>
        <c:manualLayout>
          <c:xMode val="edge"/>
          <c:yMode val="edge"/>
          <c:x val="0.89176562389160818"/>
          <c:y val="0.16465755697414319"/>
          <c:w val="0.10823437610839186"/>
          <c:h val="0.15826603548186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Quarterly Woreda performance VS Target</a:t>
            </a:r>
          </a:p>
        </c:rich>
      </c:tx>
      <c:overlay val="0"/>
      <c:spPr>
        <a:blipFill>
          <a:blip xmlns:r="http://schemas.openxmlformats.org/officeDocument/2006/relationships" r:embed="rId3"/>
          <a:tile tx="0" ty="0" sx="100000" sy="100000" flip="none" algn="tl"/>
        </a:blip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Quarterdata!$B$86</c:f>
              <c:strCache>
                <c:ptCount val="1"/>
                <c:pt idx="0">
                  <c:v>Target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Quarterdata!$C$85:$F$85</c:f>
              <c:strCache>
                <c:ptCount val="4"/>
                <c:pt idx="0">
                  <c:v>1st Quarter</c:v>
                </c:pt>
                <c:pt idx="1">
                  <c:v>2nd Quarter</c:v>
                </c:pt>
                <c:pt idx="2">
                  <c:v>3rd Quarter</c:v>
                </c:pt>
                <c:pt idx="3">
                  <c:v>4th Quarter</c:v>
                </c:pt>
              </c:strCache>
            </c:strRef>
          </c:cat>
          <c:val>
            <c:numRef>
              <c:f>Quarterdata!$C$86:$F$86</c:f>
              <c:numCache>
                <c:formatCode>0</c:formatCode>
                <c:ptCount val="4"/>
                <c:pt idx="0">
                  <c:v>0</c:v>
                </c:pt>
                <c:pt idx="1">
                  <c:v>0</c:v>
                </c:pt>
                <c:pt idx="2">
                  <c:v>0</c:v>
                </c:pt>
                <c:pt idx="3">
                  <c:v>0</c:v>
                </c:pt>
              </c:numCache>
            </c:numRef>
          </c:val>
          <c:extLst>
            <c:ext xmlns:c16="http://schemas.microsoft.com/office/drawing/2014/chart" uri="{C3380CC4-5D6E-409C-BE32-E72D297353CC}">
              <c16:uniqueId val="{00000000-5FE4-4FC0-B8D1-CC635F77D40E}"/>
            </c:ext>
          </c:extLst>
        </c:ser>
        <c:ser>
          <c:idx val="1"/>
          <c:order val="1"/>
          <c:tx>
            <c:strRef>
              <c:f>Quarterdata!$B$87</c:f>
              <c:strCache>
                <c:ptCount val="1"/>
                <c:pt idx="0">
                  <c:v>Penta 1</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Quarterdata!$C$85:$F$85</c:f>
              <c:strCache>
                <c:ptCount val="4"/>
                <c:pt idx="0">
                  <c:v>1st Quarter</c:v>
                </c:pt>
                <c:pt idx="1">
                  <c:v>2nd Quarter</c:v>
                </c:pt>
                <c:pt idx="2">
                  <c:v>3rd Quarter</c:v>
                </c:pt>
                <c:pt idx="3">
                  <c:v>4th Quarter</c:v>
                </c:pt>
              </c:strCache>
            </c:strRef>
          </c:cat>
          <c:val>
            <c:numRef>
              <c:f>Quarterdata!$C$87:$F$87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FE4-4FC0-B8D1-CC635F77D40E}"/>
            </c:ext>
          </c:extLst>
        </c:ser>
        <c:ser>
          <c:idx val="2"/>
          <c:order val="2"/>
          <c:tx>
            <c:strRef>
              <c:f>Quarterdata!$B$88</c:f>
              <c:strCache>
                <c:ptCount val="1"/>
                <c:pt idx="0">
                  <c:v>Penta 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Quarterdata!$C$85:$F$85</c:f>
              <c:strCache>
                <c:ptCount val="4"/>
                <c:pt idx="0">
                  <c:v>1st Quarter</c:v>
                </c:pt>
                <c:pt idx="1">
                  <c:v>2nd Quarter</c:v>
                </c:pt>
                <c:pt idx="2">
                  <c:v>3rd Quarter</c:v>
                </c:pt>
                <c:pt idx="3">
                  <c:v>4th Quarter</c:v>
                </c:pt>
              </c:strCache>
            </c:strRef>
          </c:cat>
          <c:val>
            <c:numRef>
              <c:f>Quarterdata!$C$88:$F$88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5FE4-4FC0-B8D1-CC635F77D40E}"/>
            </c:ext>
          </c:extLst>
        </c:ser>
        <c:ser>
          <c:idx val="3"/>
          <c:order val="3"/>
          <c:tx>
            <c:strRef>
              <c:f>Quarterdata!$B$89</c:f>
              <c:strCache>
                <c:ptCount val="1"/>
                <c:pt idx="0">
                  <c:v>Measles</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Quarterdata!$C$85:$F$85</c:f>
              <c:strCache>
                <c:ptCount val="4"/>
                <c:pt idx="0">
                  <c:v>1st Quarter</c:v>
                </c:pt>
                <c:pt idx="1">
                  <c:v>2nd Quarter</c:v>
                </c:pt>
                <c:pt idx="2">
                  <c:v>3rd Quarter</c:v>
                </c:pt>
                <c:pt idx="3">
                  <c:v>4th Quarter</c:v>
                </c:pt>
              </c:strCache>
            </c:strRef>
          </c:cat>
          <c:val>
            <c:numRef>
              <c:f>Quarterdata!$C$89:$F$89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5FE4-4FC0-B8D1-CC635F77D40E}"/>
            </c:ext>
          </c:extLst>
        </c:ser>
        <c:dLbls>
          <c:dLblPos val="outEnd"/>
          <c:showLegendKey val="0"/>
          <c:showVal val="1"/>
          <c:showCatName val="0"/>
          <c:showSerName val="0"/>
          <c:showPercent val="0"/>
          <c:showBubbleSize val="0"/>
        </c:dLbls>
        <c:gapWidth val="100"/>
        <c:overlap val="-24"/>
        <c:axId val="145346944"/>
        <c:axId val="145348480"/>
      </c:barChart>
      <c:catAx>
        <c:axId val="1453469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348480"/>
        <c:crosses val="autoZero"/>
        <c:auto val="1"/>
        <c:lblAlgn val="ctr"/>
        <c:lblOffset val="100"/>
        <c:noMultiLvlLbl val="0"/>
      </c:catAx>
      <c:valAx>
        <c:axId val="145348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3469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Penta 1 Coverage-Cummulative</a:t>
            </a:r>
            <a:r>
              <a:rPr lang="en-US" baseline="0"/>
              <a:t> </a:t>
            </a:r>
            <a:endParaRPr lang="en-US"/>
          </a:p>
        </c:rich>
      </c:tx>
      <c:layout>
        <c:manualLayout>
          <c:xMode val="edge"/>
          <c:yMode val="edge"/>
          <c:x val="0.31265896538207788"/>
          <c:y val="1.2116181780887915E-2"/>
        </c:manualLayout>
      </c:layout>
      <c:overlay val="0"/>
      <c:spPr>
        <a:blipFill>
          <a:blip xmlns:r="http://schemas.openxmlformats.org/officeDocument/2006/relationships" r:embed="rId3"/>
          <a:tile tx="0" ty="0" sx="100000" sy="100000" flip="none" algn="tl"/>
        </a:blip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AnalysisbyQuarter!$AP$6</c:f>
              <c:strCache>
                <c:ptCount val="1"/>
                <c:pt idx="0">
                  <c:v>Penta 1</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54C5-415B-8481-C29F644D33E6}"/>
              </c:ext>
            </c:extLst>
          </c:dPt>
          <c:dPt>
            <c:idx val="7"/>
            <c:invertIfNegative val="0"/>
            <c:bubble3D val="0"/>
            <c:extLst>
              <c:ext xmlns:c16="http://schemas.microsoft.com/office/drawing/2014/chart" uri="{C3380CC4-5D6E-409C-BE32-E72D297353CC}">
                <c16:uniqueId val="{00000003-54C5-415B-8481-C29F644D33E6}"/>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04-3526-4334-95CF-24DAFABD182A}"/>
              </c:ext>
            </c:extLst>
          </c:dPt>
          <c:dPt>
            <c:idx val="12"/>
            <c:invertIfNegative val="0"/>
            <c:bubble3D val="0"/>
            <c:extLst>
              <c:ext xmlns:c16="http://schemas.microsoft.com/office/drawing/2014/chart" uri="{C3380CC4-5D6E-409C-BE32-E72D297353CC}">
                <c16:uniqueId val="{00000005-3526-4334-95CF-24DAFABD182A}"/>
              </c:ext>
            </c:extLst>
          </c:dPt>
          <c:dPt>
            <c:idx val="16"/>
            <c:invertIfNegative val="0"/>
            <c:bubble3D val="0"/>
            <c:spPr>
              <a:solidFill>
                <a:schemeClr val="accent6">
                  <a:lumMod val="75000"/>
                </a:schemeClr>
              </a:solidFill>
              <a:ln>
                <a:noFill/>
              </a:ln>
              <a:effectLst/>
            </c:spPr>
            <c:extLst>
              <c:ext xmlns:c16="http://schemas.microsoft.com/office/drawing/2014/chart" uri="{C3380CC4-5D6E-409C-BE32-E72D297353CC}">
                <c16:uniqueId val="{00000007-3526-4334-95CF-24DAFABD182A}"/>
              </c:ext>
            </c:extLst>
          </c:dPt>
          <c:dPt>
            <c:idx val="17"/>
            <c:invertIfNegative val="0"/>
            <c:bubble3D val="0"/>
            <c:extLst>
              <c:ext xmlns:c16="http://schemas.microsoft.com/office/drawing/2014/chart" uri="{C3380CC4-5D6E-409C-BE32-E72D297353CC}">
                <c16:uniqueId val="{00000008-3526-4334-95CF-24DAFABD182A}"/>
              </c:ext>
            </c:extLst>
          </c:dPt>
          <c:dPt>
            <c:idx val="20"/>
            <c:invertIfNegative val="0"/>
            <c:bubble3D val="0"/>
            <c:extLst>
              <c:ext xmlns:c16="http://schemas.microsoft.com/office/drawing/2014/chart" uri="{C3380CC4-5D6E-409C-BE32-E72D297353CC}">
                <c16:uniqueId val="{00000009-3526-4334-95CF-24DAFABD182A}"/>
              </c:ext>
            </c:extLst>
          </c:dPt>
          <c:dPt>
            <c:idx val="24"/>
            <c:invertIfNegative val="0"/>
            <c:bubble3D val="0"/>
            <c:spPr>
              <a:solidFill>
                <a:schemeClr val="accent6">
                  <a:lumMod val="75000"/>
                </a:schemeClr>
              </a:solidFill>
              <a:ln>
                <a:noFill/>
              </a:ln>
              <a:effectLst/>
            </c:spPr>
            <c:extLst>
              <c:ext xmlns:c16="http://schemas.microsoft.com/office/drawing/2014/chart" uri="{C3380CC4-5D6E-409C-BE32-E72D297353CC}">
                <c16:uniqueId val="{0000000B-3526-4334-95CF-24DAFABD182A}"/>
              </c:ext>
            </c:extLst>
          </c:dPt>
          <c:dPt>
            <c:idx val="25"/>
            <c:invertIfNegative val="0"/>
            <c:bubble3D val="0"/>
            <c:extLst>
              <c:ext xmlns:c16="http://schemas.microsoft.com/office/drawing/2014/chart" uri="{C3380CC4-5D6E-409C-BE32-E72D297353CC}">
                <c16:uniqueId val="{0000000C-3526-4334-95CF-24DAFABD182A}"/>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00E-3526-4334-95CF-24DAFABD182A}"/>
              </c:ext>
            </c:extLst>
          </c:dPt>
          <c:dPt>
            <c:idx val="33"/>
            <c:invertIfNegative val="0"/>
            <c:bubble3D val="0"/>
            <c:extLst>
              <c:ext xmlns:c16="http://schemas.microsoft.com/office/drawing/2014/chart" uri="{C3380CC4-5D6E-409C-BE32-E72D297353CC}">
                <c16:uniqueId val="{0000000F-3526-4334-95CF-24DAFABD182A}"/>
              </c:ext>
            </c:extLst>
          </c:dPt>
          <c:dPt>
            <c:idx val="40"/>
            <c:invertIfNegative val="0"/>
            <c:bubble3D val="0"/>
            <c:spPr>
              <a:solidFill>
                <a:srgbClr val="00B050"/>
              </a:solidFill>
              <a:ln>
                <a:noFill/>
              </a:ln>
              <a:effectLst/>
            </c:spPr>
            <c:extLst>
              <c:ext xmlns:c16="http://schemas.microsoft.com/office/drawing/2014/chart" uri="{C3380CC4-5D6E-409C-BE32-E72D297353CC}">
                <c16:uniqueId val="{00000011-3526-4334-95CF-24DAFABD182A}"/>
              </c:ext>
            </c:extLst>
          </c:dPt>
          <c:dPt>
            <c:idx val="47"/>
            <c:invertIfNegative val="0"/>
            <c:bubble3D val="0"/>
            <c:spPr>
              <a:solidFill>
                <a:schemeClr val="accent3">
                  <a:lumMod val="75000"/>
                </a:schemeClr>
              </a:solidFill>
              <a:ln>
                <a:noFill/>
              </a:ln>
              <a:effectLst/>
            </c:spPr>
            <c:extLst>
              <c:ext xmlns:c16="http://schemas.microsoft.com/office/drawing/2014/chart" uri="{C3380CC4-5D6E-409C-BE32-E72D297353CC}">
                <c16:uniqueId val="{00000013-3526-4334-95CF-24DAFABD182A}"/>
              </c:ext>
            </c:extLst>
          </c:dPt>
          <c:cat>
            <c:strRef>
              <c:extLst>
                <c:ext xmlns:c15="http://schemas.microsoft.com/office/drawing/2012/chart" uri="{02D57815-91ED-43cb-92C2-25804820EDAC}">
                  <c15:fullRef>
                    <c15:sqref>AnalysisbyQuarter!$A$7:$A$84</c15:sqref>
                  </c15:fullRef>
                </c:ext>
              </c:extLst>
              <c:f>(AnalysisbyQuarter!$A$7:$A$14,AnalysisbyQuarter!$A$16:$A$23,AnalysisbyQuarter!$A$25:$A$32,AnalysisbyQuarter!$A$34:$A$41,AnalysisbyQuarter!$A$43:$A$50,AnalysisbyQuarter!$A$52:$A$84)</c:f>
              <c:strCache>
                <c:ptCount val="73"/>
                <c:pt idx="0">
                  <c:v>&lt;&lt;PHCU&gt;&gt;</c:v>
                </c:pt>
                <c:pt idx="1">
                  <c:v>&lt;&lt;HC&gt;&gt;</c:v>
                </c:pt>
                <c:pt idx="2">
                  <c:v>&lt;&lt;HP&gt;&gt;</c:v>
                </c:pt>
                <c:pt idx="3">
                  <c:v>&lt;&lt;HP&gt;&gt;</c:v>
                </c:pt>
                <c:pt idx="4">
                  <c:v>&lt;&lt;HP&gt;&gt;</c:v>
                </c:pt>
                <c:pt idx="5">
                  <c:v>&lt;&lt;HP&gt;&gt;</c:v>
                </c:pt>
                <c:pt idx="6">
                  <c:v>&lt;&lt;HP&gt;&gt;</c:v>
                </c:pt>
                <c:pt idx="7">
                  <c:v>&lt;&lt;HP&gt;&gt;</c:v>
                </c:pt>
                <c:pt idx="8">
                  <c:v>&lt;&lt;HP&gt;&gt;</c:v>
                </c:pt>
                <c:pt idx="10">
                  <c:v>&lt;&lt;PHCU&gt;&gt;</c:v>
                </c:pt>
                <c:pt idx="11">
                  <c:v>&lt;&lt;HC&gt;&gt;</c:v>
                </c:pt>
                <c:pt idx="12">
                  <c:v>&lt;&lt;HP&gt;&gt;</c:v>
                </c:pt>
                <c:pt idx="13">
                  <c:v>&lt;&lt;HP&gt;&gt;</c:v>
                </c:pt>
                <c:pt idx="14">
                  <c:v>&lt;&lt;HP&gt;&gt;</c:v>
                </c:pt>
                <c:pt idx="15">
                  <c:v>&lt;&lt;HP&gt;&gt;</c:v>
                </c:pt>
                <c:pt idx="16">
                  <c:v>&lt;&lt;HP&gt;&gt;</c:v>
                </c:pt>
                <c:pt idx="17">
                  <c:v>&lt;&lt;HP&gt;&gt;</c:v>
                </c:pt>
                <c:pt idx="18">
                  <c:v>&lt;&lt;HP&gt;&gt;</c:v>
                </c:pt>
                <c:pt idx="20">
                  <c:v>&lt;&lt;PHCU&gt;&gt;</c:v>
                </c:pt>
                <c:pt idx="21">
                  <c:v>&lt;&lt;HC&gt;&gt;</c:v>
                </c:pt>
                <c:pt idx="22">
                  <c:v>&lt;&lt;HP&gt;&gt;</c:v>
                </c:pt>
                <c:pt idx="23">
                  <c:v>&lt;&lt;HP&gt;&gt;</c:v>
                </c:pt>
                <c:pt idx="24">
                  <c:v>&lt;&lt;HP&gt;&gt;</c:v>
                </c:pt>
                <c:pt idx="25">
                  <c:v>&lt;&lt;HP&gt;&gt;</c:v>
                </c:pt>
                <c:pt idx="26">
                  <c:v>&lt;&lt;HP&gt;&gt;</c:v>
                </c:pt>
                <c:pt idx="27">
                  <c:v>&lt;&lt;HP&gt;&gt;</c:v>
                </c:pt>
                <c:pt idx="28">
                  <c:v>&lt;&lt;HP&gt;&gt;</c:v>
                </c:pt>
                <c:pt idx="30">
                  <c:v>&lt;&lt;PHCU&gt;&gt;</c:v>
                </c:pt>
                <c:pt idx="31">
                  <c:v>&lt;&lt;HC&gt;&gt;</c:v>
                </c:pt>
                <c:pt idx="32">
                  <c:v>&lt;&lt;HP&gt;&gt;</c:v>
                </c:pt>
                <c:pt idx="33">
                  <c:v>&lt;&lt;HP&gt;&gt;</c:v>
                </c:pt>
                <c:pt idx="34">
                  <c:v>&lt;&lt;HP&gt;&gt;</c:v>
                </c:pt>
                <c:pt idx="35">
                  <c:v>&lt;&lt;HP&gt;&gt;</c:v>
                </c:pt>
                <c:pt idx="36">
                  <c:v>&lt;&lt;HP&gt;&gt;</c:v>
                </c:pt>
                <c:pt idx="37">
                  <c:v>&lt;&lt;HP&gt;&gt;</c:v>
                </c:pt>
                <c:pt idx="38">
                  <c:v>&lt;&lt;HP&gt;&gt;</c:v>
                </c:pt>
                <c:pt idx="40">
                  <c:v>&lt;&lt;HC&gt;&gt;</c:v>
                </c:pt>
                <c:pt idx="41">
                  <c:v>&lt;&lt;HP&gt;&gt;</c:v>
                </c:pt>
                <c:pt idx="42">
                  <c:v>&lt;&lt;HP&gt;&gt;</c:v>
                </c:pt>
                <c:pt idx="43">
                  <c:v>&lt;&lt;HP&gt;&gt;</c:v>
                </c:pt>
                <c:pt idx="44">
                  <c:v>&lt;&lt;HP&gt;&gt;</c:v>
                </c:pt>
                <c:pt idx="45">
                  <c:v>&lt;&lt;HP&gt;&gt;</c:v>
                </c:pt>
                <c:pt idx="46">
                  <c:v>&lt;&lt;HP&gt;&gt;</c:v>
                </c:pt>
                <c:pt idx="47">
                  <c:v>&lt;&lt;HP&gt;&gt;</c:v>
                </c:pt>
                <c:pt idx="48">
                  <c:v>&lt;&lt;HP&gt;&gt;</c:v>
                </c:pt>
                <c:pt idx="50">
                  <c:v>&lt;&lt;PHCU&gt;&gt;</c:v>
                </c:pt>
                <c:pt idx="51">
                  <c:v>&lt;&lt;HC&gt;&gt;</c:v>
                </c:pt>
                <c:pt idx="52">
                  <c:v>&lt;&lt;HP&gt;&gt;</c:v>
                </c:pt>
                <c:pt idx="53">
                  <c:v>&lt;&lt;HP&gt;&gt;</c:v>
                </c:pt>
                <c:pt idx="54">
                  <c:v>&lt;&lt;HP&gt;&gt;</c:v>
                </c:pt>
                <c:pt idx="55">
                  <c:v>&lt;&lt;HP&gt;&gt;</c:v>
                </c:pt>
                <c:pt idx="56">
                  <c:v>&lt;&lt;HP&gt;&gt;</c:v>
                </c:pt>
                <c:pt idx="57">
                  <c:v>&lt;&lt;HP&gt;&gt;</c:v>
                </c:pt>
                <c:pt idx="58">
                  <c:v>&lt;&lt;HP&gt;&gt;</c:v>
                </c:pt>
                <c:pt idx="59">
                  <c:v>&lt;&lt;HP&gt;&gt;</c:v>
                </c:pt>
                <c:pt idx="61">
                  <c:v>&lt;&lt;PHCU&gt;&gt;</c:v>
                </c:pt>
                <c:pt idx="62">
                  <c:v>&lt;&lt;HC&gt;&gt;</c:v>
                </c:pt>
                <c:pt idx="63">
                  <c:v>&lt;&lt;HP&gt;&gt;</c:v>
                </c:pt>
                <c:pt idx="64">
                  <c:v>&lt;&lt;HP&gt;&gt;</c:v>
                </c:pt>
                <c:pt idx="65">
                  <c:v>&lt;&lt;HP&gt;&gt;</c:v>
                </c:pt>
                <c:pt idx="66">
                  <c:v>&lt;&lt;HP&gt;&gt;</c:v>
                </c:pt>
                <c:pt idx="67">
                  <c:v>&lt;&lt;HP&gt;&gt;</c:v>
                </c:pt>
                <c:pt idx="68">
                  <c:v>&lt;&lt;HP&gt;&gt;</c:v>
                </c:pt>
                <c:pt idx="69">
                  <c:v>&lt;&lt;HP&gt;&gt;</c:v>
                </c:pt>
                <c:pt idx="70">
                  <c:v>&lt;&lt;HP&gt;&gt;</c:v>
                </c:pt>
                <c:pt idx="72">
                  <c:v>Woreda Total</c:v>
                </c:pt>
              </c:strCache>
            </c:strRef>
          </c:cat>
          <c:val>
            <c:numRef>
              <c:extLst>
                <c:ext xmlns:c15="http://schemas.microsoft.com/office/drawing/2012/chart" uri="{02D57815-91ED-43cb-92C2-25804820EDAC}">
                  <c15:fullRef>
                    <c15:sqref>AnalysisbyQuarter!$AP$7:$AP$84</c15:sqref>
                  </c15:fullRef>
                </c:ext>
              </c:extLst>
              <c:f>(AnalysisbyQuarter!$AP$7:$AP$14,AnalysisbyQuarter!$AP$16:$AP$23,AnalysisbyQuarter!$AP$25:$AP$32,AnalysisbyQuarter!$AP$34:$AP$41,AnalysisbyQuarter!$AP$43:$AP$50,AnalysisbyQuarter!$AP$52:$AP$84)</c:f>
              <c:numCache>
                <c:formatCode>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1A-54C5-415B-8481-C29F644D33E6}"/>
            </c:ext>
          </c:extLst>
        </c:ser>
        <c:dLbls>
          <c:showLegendKey val="0"/>
          <c:showVal val="0"/>
          <c:showCatName val="0"/>
          <c:showSerName val="0"/>
          <c:showPercent val="0"/>
          <c:showBubbleSize val="0"/>
        </c:dLbls>
        <c:gapWidth val="150"/>
        <c:axId val="155487616"/>
        <c:axId val="155493504"/>
      </c:barChart>
      <c:catAx>
        <c:axId val="15548761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5493504"/>
        <c:crosses val="autoZero"/>
        <c:auto val="1"/>
        <c:lblAlgn val="ctr"/>
        <c:lblOffset val="100"/>
        <c:noMultiLvlLbl val="0"/>
      </c:catAx>
      <c:valAx>
        <c:axId val="15549350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55487616"/>
        <c:crosses val="autoZero"/>
        <c:crossBetween val="between"/>
        <c:majorUnit val="0.1"/>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Penta 3 Coverage-</a:t>
            </a:r>
            <a:r>
              <a:rPr lang="en-US" sz="1800" b="1" i="0" u="none" strike="noStrike" baseline="0">
                <a:effectLst/>
              </a:rPr>
              <a:t>Cummulative</a:t>
            </a:r>
            <a:r>
              <a:rPr lang="en-US" baseline="0"/>
              <a:t> </a:t>
            </a:r>
            <a:endParaRPr lang="en-US"/>
          </a:p>
        </c:rich>
      </c:tx>
      <c:layout>
        <c:manualLayout>
          <c:xMode val="edge"/>
          <c:yMode val="edge"/>
          <c:x val="0.30239792165964358"/>
          <c:y val="1.8174272671331874E-2"/>
        </c:manualLayout>
      </c:layout>
      <c:overlay val="0"/>
      <c:spPr>
        <a:blipFill>
          <a:blip xmlns:r="http://schemas.openxmlformats.org/officeDocument/2006/relationships" r:embed="rId4"/>
          <a:tile tx="0" ty="0" sx="100000" sy="100000" flip="none" algn="tl"/>
        </a:blip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9.2693005730948741E-2"/>
          <c:y val="9.5066710552049488E-2"/>
          <c:w val="0.90730699426905126"/>
          <c:h val="0.71945314996875553"/>
        </c:manualLayout>
      </c:layout>
      <c:barChart>
        <c:barDir val="col"/>
        <c:grouping val="clustered"/>
        <c:varyColors val="0"/>
        <c:ser>
          <c:idx val="0"/>
          <c:order val="0"/>
          <c:tx>
            <c:strRef>
              <c:f>AnalysisbyQuarter!$AQ$6</c:f>
              <c:strCache>
                <c:ptCount val="1"/>
                <c:pt idx="0">
                  <c:v>Penta 3</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B0D7-4F8D-8665-14B3F7330409}"/>
              </c:ext>
            </c:extLst>
          </c:dPt>
          <c:dPt>
            <c:idx val="7"/>
            <c:invertIfNegative val="0"/>
            <c:bubble3D val="0"/>
            <c:spPr>
              <a:solidFill>
                <a:srgbClr val="4F81BD"/>
              </a:solidFill>
              <a:ln>
                <a:noFill/>
              </a:ln>
              <a:effectLst/>
            </c:spPr>
            <c:extLst>
              <c:ext xmlns:c16="http://schemas.microsoft.com/office/drawing/2014/chart" uri="{C3380CC4-5D6E-409C-BE32-E72D297353CC}">
                <c16:uniqueId val="{00000003-B0D7-4F8D-8665-14B3F7330409}"/>
              </c:ext>
            </c:extLst>
          </c:dPt>
          <c:dPt>
            <c:idx val="8"/>
            <c:invertIfNegative val="0"/>
            <c:bubble3D val="0"/>
            <c:spPr>
              <a:solidFill>
                <a:srgbClr val="F79646">
                  <a:lumMod val="75000"/>
                </a:srgbClr>
              </a:solidFill>
              <a:ln>
                <a:noFill/>
              </a:ln>
              <a:effectLst/>
            </c:spPr>
            <c:extLst>
              <c:ext xmlns:c16="http://schemas.microsoft.com/office/drawing/2014/chart" uri="{C3380CC4-5D6E-409C-BE32-E72D297353CC}">
                <c16:uniqueId val="{00000005-B640-41FC-A58A-1829CC8A802C}"/>
              </c:ext>
            </c:extLst>
          </c:dPt>
          <c:dPt>
            <c:idx val="12"/>
            <c:invertIfNegative val="0"/>
            <c:bubble3D val="0"/>
            <c:spPr>
              <a:solidFill>
                <a:srgbClr val="4F81BD"/>
              </a:solidFill>
              <a:ln>
                <a:noFill/>
              </a:ln>
              <a:effectLst/>
            </c:spPr>
            <c:extLst>
              <c:ext xmlns:c16="http://schemas.microsoft.com/office/drawing/2014/chart" uri="{C3380CC4-5D6E-409C-BE32-E72D297353CC}">
                <c16:uniqueId val="{00000007-B640-41FC-A58A-1829CC8A802C}"/>
              </c:ext>
            </c:extLst>
          </c:dPt>
          <c:dPt>
            <c:idx val="16"/>
            <c:invertIfNegative val="0"/>
            <c:bubble3D val="0"/>
            <c:spPr>
              <a:solidFill>
                <a:srgbClr val="F79646">
                  <a:lumMod val="75000"/>
                </a:srgbClr>
              </a:solidFill>
              <a:ln>
                <a:noFill/>
              </a:ln>
              <a:effectLst/>
            </c:spPr>
            <c:extLst>
              <c:ext xmlns:c16="http://schemas.microsoft.com/office/drawing/2014/chart" uri="{C3380CC4-5D6E-409C-BE32-E72D297353CC}">
                <c16:uniqueId val="{00000009-B640-41FC-A58A-1829CC8A802C}"/>
              </c:ext>
            </c:extLst>
          </c:dPt>
          <c:dPt>
            <c:idx val="17"/>
            <c:invertIfNegative val="0"/>
            <c:bubble3D val="0"/>
            <c:spPr>
              <a:solidFill>
                <a:srgbClr val="4F81BD"/>
              </a:solidFill>
              <a:ln>
                <a:noFill/>
              </a:ln>
              <a:effectLst/>
            </c:spPr>
            <c:extLst>
              <c:ext xmlns:c16="http://schemas.microsoft.com/office/drawing/2014/chart" uri="{C3380CC4-5D6E-409C-BE32-E72D297353CC}">
                <c16:uniqueId val="{0000000B-B640-41FC-A58A-1829CC8A802C}"/>
              </c:ext>
            </c:extLst>
          </c:dPt>
          <c:dPt>
            <c:idx val="20"/>
            <c:invertIfNegative val="0"/>
            <c:bubble3D val="0"/>
            <c:spPr>
              <a:solidFill>
                <a:srgbClr val="4F81BD"/>
              </a:solidFill>
              <a:ln>
                <a:noFill/>
              </a:ln>
              <a:effectLst/>
            </c:spPr>
            <c:extLst>
              <c:ext xmlns:c16="http://schemas.microsoft.com/office/drawing/2014/chart" uri="{C3380CC4-5D6E-409C-BE32-E72D297353CC}">
                <c16:uniqueId val="{0000000D-B640-41FC-A58A-1829CC8A802C}"/>
              </c:ext>
            </c:extLst>
          </c:dPt>
          <c:dPt>
            <c:idx val="24"/>
            <c:invertIfNegative val="0"/>
            <c:bubble3D val="0"/>
            <c:spPr>
              <a:solidFill>
                <a:srgbClr val="F79646">
                  <a:lumMod val="75000"/>
                </a:srgbClr>
              </a:solidFill>
              <a:ln>
                <a:noFill/>
              </a:ln>
              <a:effectLst/>
            </c:spPr>
            <c:extLst>
              <c:ext xmlns:c16="http://schemas.microsoft.com/office/drawing/2014/chart" uri="{C3380CC4-5D6E-409C-BE32-E72D297353CC}">
                <c16:uniqueId val="{0000000F-B640-41FC-A58A-1829CC8A802C}"/>
              </c:ext>
            </c:extLst>
          </c:dPt>
          <c:dPt>
            <c:idx val="25"/>
            <c:invertIfNegative val="0"/>
            <c:bubble3D val="0"/>
            <c:spPr>
              <a:solidFill>
                <a:srgbClr val="4F81BD"/>
              </a:solidFill>
              <a:ln>
                <a:noFill/>
              </a:ln>
              <a:effectLst/>
            </c:spPr>
            <c:extLst>
              <c:ext xmlns:c16="http://schemas.microsoft.com/office/drawing/2014/chart" uri="{C3380CC4-5D6E-409C-BE32-E72D297353CC}">
                <c16:uniqueId val="{00000011-B640-41FC-A58A-1829CC8A802C}"/>
              </c:ext>
            </c:extLst>
          </c:dPt>
          <c:dPt>
            <c:idx val="32"/>
            <c:invertIfNegative val="0"/>
            <c:bubble3D val="0"/>
            <c:spPr>
              <a:solidFill>
                <a:srgbClr val="F79646">
                  <a:lumMod val="75000"/>
                </a:srgbClr>
              </a:solidFill>
              <a:ln>
                <a:noFill/>
              </a:ln>
              <a:effectLst/>
            </c:spPr>
            <c:extLst>
              <c:ext xmlns:c16="http://schemas.microsoft.com/office/drawing/2014/chart" uri="{C3380CC4-5D6E-409C-BE32-E72D297353CC}">
                <c16:uniqueId val="{00000013-B640-41FC-A58A-1829CC8A802C}"/>
              </c:ext>
            </c:extLst>
          </c:dPt>
          <c:dPt>
            <c:idx val="33"/>
            <c:invertIfNegative val="0"/>
            <c:bubble3D val="0"/>
            <c:spPr>
              <a:solidFill>
                <a:srgbClr val="4F81BD"/>
              </a:solidFill>
              <a:ln>
                <a:noFill/>
              </a:ln>
              <a:effectLst/>
            </c:spPr>
            <c:extLst>
              <c:ext xmlns:c16="http://schemas.microsoft.com/office/drawing/2014/chart" uri="{C3380CC4-5D6E-409C-BE32-E72D297353CC}">
                <c16:uniqueId val="{00000015-B640-41FC-A58A-1829CC8A802C}"/>
              </c:ext>
            </c:extLst>
          </c:dPt>
          <c:dPt>
            <c:idx val="40"/>
            <c:invertIfNegative val="0"/>
            <c:bubble3D val="0"/>
            <c:spPr>
              <a:solidFill>
                <a:srgbClr val="00B050"/>
              </a:solidFill>
              <a:ln>
                <a:noFill/>
              </a:ln>
              <a:effectLst/>
            </c:spPr>
            <c:extLst>
              <c:ext xmlns:c16="http://schemas.microsoft.com/office/drawing/2014/chart" uri="{C3380CC4-5D6E-409C-BE32-E72D297353CC}">
                <c16:uniqueId val="{00000017-B640-41FC-A58A-1829CC8A802C}"/>
              </c:ext>
            </c:extLst>
          </c:dPt>
          <c:dPt>
            <c:idx val="47"/>
            <c:invertIfNegative val="0"/>
            <c:bubble3D val="0"/>
            <c:spPr>
              <a:solidFill>
                <a:schemeClr val="accent3">
                  <a:lumMod val="75000"/>
                </a:schemeClr>
              </a:solidFill>
              <a:ln>
                <a:noFill/>
              </a:ln>
              <a:effectLst/>
            </c:spPr>
            <c:extLst>
              <c:ext xmlns:c16="http://schemas.microsoft.com/office/drawing/2014/chart" uri="{C3380CC4-5D6E-409C-BE32-E72D297353CC}">
                <c16:uniqueId val="{00000019-B640-41FC-A58A-1829CC8A802C}"/>
              </c:ext>
            </c:extLst>
          </c:dPt>
          <c:cat>
            <c:strRef>
              <c:extLst>
                <c:ext xmlns:c15="http://schemas.microsoft.com/office/drawing/2012/chart" uri="{02D57815-91ED-43cb-92C2-25804820EDAC}">
                  <c15:fullRef>
                    <c15:sqref>AnalysisbyQuarter!$A$7:$A$84</c15:sqref>
                  </c15:fullRef>
                </c:ext>
              </c:extLst>
              <c:f>(AnalysisbyQuarter!$A$7:$A$14,AnalysisbyQuarter!$A$16:$A$23,AnalysisbyQuarter!$A$25:$A$32,AnalysisbyQuarter!$A$34:$A$41,AnalysisbyQuarter!$A$43:$A$50,AnalysisbyQuarter!$A$52:$A$84)</c:f>
              <c:strCache>
                <c:ptCount val="73"/>
                <c:pt idx="0">
                  <c:v>&lt;&lt;PHCU&gt;&gt;</c:v>
                </c:pt>
                <c:pt idx="1">
                  <c:v>&lt;&lt;HC&gt;&gt;</c:v>
                </c:pt>
                <c:pt idx="2">
                  <c:v>&lt;&lt;HP&gt;&gt;</c:v>
                </c:pt>
                <c:pt idx="3">
                  <c:v>&lt;&lt;HP&gt;&gt;</c:v>
                </c:pt>
                <c:pt idx="4">
                  <c:v>&lt;&lt;HP&gt;&gt;</c:v>
                </c:pt>
                <c:pt idx="5">
                  <c:v>&lt;&lt;HP&gt;&gt;</c:v>
                </c:pt>
                <c:pt idx="6">
                  <c:v>&lt;&lt;HP&gt;&gt;</c:v>
                </c:pt>
                <c:pt idx="7">
                  <c:v>&lt;&lt;HP&gt;&gt;</c:v>
                </c:pt>
                <c:pt idx="8">
                  <c:v>&lt;&lt;HP&gt;&gt;</c:v>
                </c:pt>
                <c:pt idx="10">
                  <c:v>&lt;&lt;PHCU&gt;&gt;</c:v>
                </c:pt>
                <c:pt idx="11">
                  <c:v>&lt;&lt;HC&gt;&gt;</c:v>
                </c:pt>
                <c:pt idx="12">
                  <c:v>&lt;&lt;HP&gt;&gt;</c:v>
                </c:pt>
                <c:pt idx="13">
                  <c:v>&lt;&lt;HP&gt;&gt;</c:v>
                </c:pt>
                <c:pt idx="14">
                  <c:v>&lt;&lt;HP&gt;&gt;</c:v>
                </c:pt>
                <c:pt idx="15">
                  <c:v>&lt;&lt;HP&gt;&gt;</c:v>
                </c:pt>
                <c:pt idx="16">
                  <c:v>&lt;&lt;HP&gt;&gt;</c:v>
                </c:pt>
                <c:pt idx="17">
                  <c:v>&lt;&lt;HP&gt;&gt;</c:v>
                </c:pt>
                <c:pt idx="18">
                  <c:v>&lt;&lt;HP&gt;&gt;</c:v>
                </c:pt>
                <c:pt idx="20">
                  <c:v>&lt;&lt;PHCU&gt;&gt;</c:v>
                </c:pt>
                <c:pt idx="21">
                  <c:v>&lt;&lt;HC&gt;&gt;</c:v>
                </c:pt>
                <c:pt idx="22">
                  <c:v>&lt;&lt;HP&gt;&gt;</c:v>
                </c:pt>
                <c:pt idx="23">
                  <c:v>&lt;&lt;HP&gt;&gt;</c:v>
                </c:pt>
                <c:pt idx="24">
                  <c:v>&lt;&lt;HP&gt;&gt;</c:v>
                </c:pt>
                <c:pt idx="25">
                  <c:v>&lt;&lt;HP&gt;&gt;</c:v>
                </c:pt>
                <c:pt idx="26">
                  <c:v>&lt;&lt;HP&gt;&gt;</c:v>
                </c:pt>
                <c:pt idx="27">
                  <c:v>&lt;&lt;HP&gt;&gt;</c:v>
                </c:pt>
                <c:pt idx="28">
                  <c:v>&lt;&lt;HP&gt;&gt;</c:v>
                </c:pt>
                <c:pt idx="30">
                  <c:v>&lt;&lt;PHCU&gt;&gt;</c:v>
                </c:pt>
                <c:pt idx="31">
                  <c:v>&lt;&lt;HC&gt;&gt;</c:v>
                </c:pt>
                <c:pt idx="32">
                  <c:v>&lt;&lt;HP&gt;&gt;</c:v>
                </c:pt>
                <c:pt idx="33">
                  <c:v>&lt;&lt;HP&gt;&gt;</c:v>
                </c:pt>
                <c:pt idx="34">
                  <c:v>&lt;&lt;HP&gt;&gt;</c:v>
                </c:pt>
                <c:pt idx="35">
                  <c:v>&lt;&lt;HP&gt;&gt;</c:v>
                </c:pt>
                <c:pt idx="36">
                  <c:v>&lt;&lt;HP&gt;&gt;</c:v>
                </c:pt>
                <c:pt idx="37">
                  <c:v>&lt;&lt;HP&gt;&gt;</c:v>
                </c:pt>
                <c:pt idx="38">
                  <c:v>&lt;&lt;HP&gt;&gt;</c:v>
                </c:pt>
                <c:pt idx="40">
                  <c:v>&lt;&lt;HC&gt;&gt;</c:v>
                </c:pt>
                <c:pt idx="41">
                  <c:v>&lt;&lt;HP&gt;&gt;</c:v>
                </c:pt>
                <c:pt idx="42">
                  <c:v>&lt;&lt;HP&gt;&gt;</c:v>
                </c:pt>
                <c:pt idx="43">
                  <c:v>&lt;&lt;HP&gt;&gt;</c:v>
                </c:pt>
                <c:pt idx="44">
                  <c:v>&lt;&lt;HP&gt;&gt;</c:v>
                </c:pt>
                <c:pt idx="45">
                  <c:v>&lt;&lt;HP&gt;&gt;</c:v>
                </c:pt>
                <c:pt idx="46">
                  <c:v>&lt;&lt;HP&gt;&gt;</c:v>
                </c:pt>
                <c:pt idx="47">
                  <c:v>&lt;&lt;HP&gt;&gt;</c:v>
                </c:pt>
                <c:pt idx="48">
                  <c:v>&lt;&lt;HP&gt;&gt;</c:v>
                </c:pt>
                <c:pt idx="50">
                  <c:v>&lt;&lt;PHCU&gt;&gt;</c:v>
                </c:pt>
                <c:pt idx="51">
                  <c:v>&lt;&lt;HC&gt;&gt;</c:v>
                </c:pt>
                <c:pt idx="52">
                  <c:v>&lt;&lt;HP&gt;&gt;</c:v>
                </c:pt>
                <c:pt idx="53">
                  <c:v>&lt;&lt;HP&gt;&gt;</c:v>
                </c:pt>
                <c:pt idx="54">
                  <c:v>&lt;&lt;HP&gt;&gt;</c:v>
                </c:pt>
                <c:pt idx="55">
                  <c:v>&lt;&lt;HP&gt;&gt;</c:v>
                </c:pt>
                <c:pt idx="56">
                  <c:v>&lt;&lt;HP&gt;&gt;</c:v>
                </c:pt>
                <c:pt idx="57">
                  <c:v>&lt;&lt;HP&gt;&gt;</c:v>
                </c:pt>
                <c:pt idx="58">
                  <c:v>&lt;&lt;HP&gt;&gt;</c:v>
                </c:pt>
                <c:pt idx="59">
                  <c:v>&lt;&lt;HP&gt;&gt;</c:v>
                </c:pt>
                <c:pt idx="61">
                  <c:v>&lt;&lt;PHCU&gt;&gt;</c:v>
                </c:pt>
                <c:pt idx="62">
                  <c:v>&lt;&lt;HC&gt;&gt;</c:v>
                </c:pt>
                <c:pt idx="63">
                  <c:v>&lt;&lt;HP&gt;&gt;</c:v>
                </c:pt>
                <c:pt idx="64">
                  <c:v>&lt;&lt;HP&gt;&gt;</c:v>
                </c:pt>
                <c:pt idx="65">
                  <c:v>&lt;&lt;HP&gt;&gt;</c:v>
                </c:pt>
                <c:pt idx="66">
                  <c:v>&lt;&lt;HP&gt;&gt;</c:v>
                </c:pt>
                <c:pt idx="67">
                  <c:v>&lt;&lt;HP&gt;&gt;</c:v>
                </c:pt>
                <c:pt idx="68">
                  <c:v>&lt;&lt;HP&gt;&gt;</c:v>
                </c:pt>
                <c:pt idx="69">
                  <c:v>&lt;&lt;HP&gt;&gt;</c:v>
                </c:pt>
                <c:pt idx="70">
                  <c:v>&lt;&lt;HP&gt;&gt;</c:v>
                </c:pt>
                <c:pt idx="72">
                  <c:v>Woreda Total</c:v>
                </c:pt>
              </c:strCache>
            </c:strRef>
          </c:cat>
          <c:val>
            <c:numRef>
              <c:extLst>
                <c:ext xmlns:c15="http://schemas.microsoft.com/office/drawing/2012/chart" uri="{02D57815-91ED-43cb-92C2-25804820EDAC}">
                  <c15:fullRef>
                    <c15:sqref>AnalysisbyQuarter!$AQ$7:$AQ$84</c15:sqref>
                  </c15:fullRef>
                </c:ext>
              </c:extLst>
              <c:f>(AnalysisbyQuarter!$AQ$7:$AQ$14,AnalysisbyQuarter!$AQ$16:$AQ$23,AnalysisbyQuarter!$AQ$25:$AQ$32,AnalysisbyQuarter!$AQ$34:$AQ$41,AnalysisbyQuarter!$AQ$43:$AQ$50,AnalysisbyQuarter!$AQ$52:$AQ$84)</c:f>
              <c:numCache>
                <c:formatCode>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1A-B0D7-4F8D-8665-14B3F7330409}"/>
            </c:ext>
          </c:extLst>
        </c:ser>
        <c:dLbls>
          <c:showLegendKey val="0"/>
          <c:showVal val="0"/>
          <c:showCatName val="0"/>
          <c:showSerName val="0"/>
          <c:showPercent val="0"/>
          <c:showBubbleSize val="0"/>
        </c:dLbls>
        <c:gapWidth val="150"/>
        <c:axId val="155704704"/>
        <c:axId val="155710592"/>
      </c:barChart>
      <c:catAx>
        <c:axId val="15570470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5710592"/>
        <c:crosses val="autoZero"/>
        <c:auto val="1"/>
        <c:lblAlgn val="ctr"/>
        <c:lblOffset val="100"/>
        <c:noMultiLvlLbl val="0"/>
      </c:catAx>
      <c:valAx>
        <c:axId val="15571059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55704704"/>
        <c:crosses val="autoZero"/>
        <c:crossBetween val="between"/>
        <c:majorUnit val="0.1"/>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5"/>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Measles Coverage-</a:t>
            </a:r>
            <a:r>
              <a:rPr lang="en-US" sz="1800" b="1" i="0" u="none" strike="noStrike" baseline="0">
                <a:effectLst/>
              </a:rPr>
              <a:t>Cummulative</a:t>
            </a:r>
            <a:r>
              <a:rPr lang="en-US" baseline="0"/>
              <a:t> </a:t>
            </a:r>
            <a:endParaRPr lang="en-US"/>
          </a:p>
        </c:rich>
      </c:tx>
      <c:layout>
        <c:manualLayout>
          <c:xMode val="edge"/>
          <c:yMode val="edge"/>
          <c:x val="0.31265896538207788"/>
          <c:y val="1.2116181780887915E-2"/>
        </c:manualLayout>
      </c:layout>
      <c:overlay val="0"/>
      <c:spPr>
        <a:blipFill>
          <a:blip xmlns:r="http://schemas.openxmlformats.org/officeDocument/2006/relationships" r:embed="rId4"/>
          <a:tile tx="0" ty="0" sx="100000" sy="100000" flip="none" algn="tl"/>
        </a:blip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AnalysisbyQuarter!$AR$6</c:f>
              <c:strCache>
                <c:ptCount val="1"/>
                <c:pt idx="0">
                  <c:v>Measles</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2CCF-463B-96C8-160B515B6E09}"/>
              </c:ext>
            </c:extLst>
          </c:dPt>
          <c:dPt>
            <c:idx val="7"/>
            <c:invertIfNegative val="0"/>
            <c:bubble3D val="0"/>
            <c:spPr>
              <a:solidFill>
                <a:srgbClr val="4F81BD"/>
              </a:solidFill>
              <a:ln>
                <a:noFill/>
              </a:ln>
              <a:effectLst/>
            </c:spPr>
            <c:extLst>
              <c:ext xmlns:c16="http://schemas.microsoft.com/office/drawing/2014/chart" uri="{C3380CC4-5D6E-409C-BE32-E72D297353CC}">
                <c16:uniqueId val="{00000003-2CCF-463B-96C8-160B515B6E09}"/>
              </c:ext>
            </c:extLst>
          </c:dPt>
          <c:dPt>
            <c:idx val="8"/>
            <c:invertIfNegative val="0"/>
            <c:bubble3D val="0"/>
            <c:spPr>
              <a:solidFill>
                <a:srgbClr val="F79646">
                  <a:lumMod val="75000"/>
                </a:srgbClr>
              </a:solidFill>
              <a:ln>
                <a:noFill/>
              </a:ln>
              <a:effectLst/>
            </c:spPr>
            <c:extLst>
              <c:ext xmlns:c16="http://schemas.microsoft.com/office/drawing/2014/chart" uri="{C3380CC4-5D6E-409C-BE32-E72D297353CC}">
                <c16:uniqueId val="{00000005-5185-4555-912B-D1CA5B38FCAB}"/>
              </c:ext>
            </c:extLst>
          </c:dPt>
          <c:dPt>
            <c:idx val="12"/>
            <c:invertIfNegative val="0"/>
            <c:bubble3D val="0"/>
            <c:spPr>
              <a:solidFill>
                <a:srgbClr val="4F81BD"/>
              </a:solidFill>
              <a:ln>
                <a:noFill/>
              </a:ln>
              <a:effectLst/>
            </c:spPr>
            <c:extLst>
              <c:ext xmlns:c16="http://schemas.microsoft.com/office/drawing/2014/chart" uri="{C3380CC4-5D6E-409C-BE32-E72D297353CC}">
                <c16:uniqueId val="{00000007-5185-4555-912B-D1CA5B38FCAB}"/>
              </c:ext>
            </c:extLst>
          </c:dPt>
          <c:dPt>
            <c:idx val="16"/>
            <c:invertIfNegative val="0"/>
            <c:bubble3D val="0"/>
            <c:spPr>
              <a:solidFill>
                <a:srgbClr val="F79646">
                  <a:lumMod val="75000"/>
                </a:srgbClr>
              </a:solidFill>
              <a:ln>
                <a:noFill/>
              </a:ln>
              <a:effectLst/>
            </c:spPr>
            <c:extLst>
              <c:ext xmlns:c16="http://schemas.microsoft.com/office/drawing/2014/chart" uri="{C3380CC4-5D6E-409C-BE32-E72D297353CC}">
                <c16:uniqueId val="{00000009-5185-4555-912B-D1CA5B38FCAB}"/>
              </c:ext>
            </c:extLst>
          </c:dPt>
          <c:dPt>
            <c:idx val="17"/>
            <c:invertIfNegative val="0"/>
            <c:bubble3D val="0"/>
            <c:spPr>
              <a:solidFill>
                <a:srgbClr val="4F81BD"/>
              </a:solidFill>
              <a:ln>
                <a:noFill/>
              </a:ln>
              <a:effectLst/>
            </c:spPr>
            <c:extLst>
              <c:ext xmlns:c16="http://schemas.microsoft.com/office/drawing/2014/chart" uri="{C3380CC4-5D6E-409C-BE32-E72D297353CC}">
                <c16:uniqueId val="{0000000B-5185-4555-912B-D1CA5B38FCAB}"/>
              </c:ext>
            </c:extLst>
          </c:dPt>
          <c:dPt>
            <c:idx val="20"/>
            <c:invertIfNegative val="0"/>
            <c:bubble3D val="0"/>
            <c:spPr>
              <a:solidFill>
                <a:srgbClr val="4F81BD"/>
              </a:solidFill>
              <a:ln>
                <a:noFill/>
              </a:ln>
              <a:effectLst/>
            </c:spPr>
            <c:extLst>
              <c:ext xmlns:c16="http://schemas.microsoft.com/office/drawing/2014/chart" uri="{C3380CC4-5D6E-409C-BE32-E72D297353CC}">
                <c16:uniqueId val="{0000000D-5185-4555-912B-D1CA5B38FCAB}"/>
              </c:ext>
            </c:extLst>
          </c:dPt>
          <c:dPt>
            <c:idx val="24"/>
            <c:invertIfNegative val="0"/>
            <c:bubble3D val="0"/>
            <c:spPr>
              <a:solidFill>
                <a:srgbClr val="F79646">
                  <a:lumMod val="75000"/>
                </a:srgbClr>
              </a:solidFill>
              <a:ln>
                <a:noFill/>
              </a:ln>
              <a:effectLst/>
            </c:spPr>
            <c:extLst>
              <c:ext xmlns:c16="http://schemas.microsoft.com/office/drawing/2014/chart" uri="{C3380CC4-5D6E-409C-BE32-E72D297353CC}">
                <c16:uniqueId val="{0000000F-5185-4555-912B-D1CA5B38FCAB}"/>
              </c:ext>
            </c:extLst>
          </c:dPt>
          <c:dPt>
            <c:idx val="25"/>
            <c:invertIfNegative val="0"/>
            <c:bubble3D val="0"/>
            <c:spPr>
              <a:solidFill>
                <a:srgbClr val="4F81BD"/>
              </a:solidFill>
              <a:ln>
                <a:noFill/>
              </a:ln>
              <a:effectLst/>
            </c:spPr>
            <c:extLst>
              <c:ext xmlns:c16="http://schemas.microsoft.com/office/drawing/2014/chart" uri="{C3380CC4-5D6E-409C-BE32-E72D297353CC}">
                <c16:uniqueId val="{00000011-5185-4555-912B-D1CA5B38FCAB}"/>
              </c:ext>
            </c:extLst>
          </c:dPt>
          <c:dPt>
            <c:idx val="32"/>
            <c:invertIfNegative val="0"/>
            <c:bubble3D val="0"/>
            <c:spPr>
              <a:solidFill>
                <a:srgbClr val="F79646">
                  <a:lumMod val="75000"/>
                </a:srgbClr>
              </a:solidFill>
              <a:ln>
                <a:noFill/>
              </a:ln>
              <a:effectLst/>
            </c:spPr>
            <c:extLst>
              <c:ext xmlns:c16="http://schemas.microsoft.com/office/drawing/2014/chart" uri="{C3380CC4-5D6E-409C-BE32-E72D297353CC}">
                <c16:uniqueId val="{00000013-5185-4555-912B-D1CA5B38FCAB}"/>
              </c:ext>
            </c:extLst>
          </c:dPt>
          <c:dPt>
            <c:idx val="33"/>
            <c:invertIfNegative val="0"/>
            <c:bubble3D val="0"/>
            <c:spPr>
              <a:solidFill>
                <a:srgbClr val="4F81BD"/>
              </a:solidFill>
              <a:ln>
                <a:noFill/>
              </a:ln>
              <a:effectLst/>
            </c:spPr>
            <c:extLst>
              <c:ext xmlns:c16="http://schemas.microsoft.com/office/drawing/2014/chart" uri="{C3380CC4-5D6E-409C-BE32-E72D297353CC}">
                <c16:uniqueId val="{00000015-5185-4555-912B-D1CA5B38FCAB}"/>
              </c:ext>
            </c:extLst>
          </c:dPt>
          <c:dPt>
            <c:idx val="40"/>
            <c:invertIfNegative val="0"/>
            <c:bubble3D val="0"/>
            <c:spPr>
              <a:solidFill>
                <a:srgbClr val="00B050"/>
              </a:solidFill>
              <a:ln>
                <a:noFill/>
              </a:ln>
              <a:effectLst/>
            </c:spPr>
            <c:extLst>
              <c:ext xmlns:c16="http://schemas.microsoft.com/office/drawing/2014/chart" uri="{C3380CC4-5D6E-409C-BE32-E72D297353CC}">
                <c16:uniqueId val="{00000017-5185-4555-912B-D1CA5B38FCAB}"/>
              </c:ext>
            </c:extLst>
          </c:dPt>
          <c:dPt>
            <c:idx val="47"/>
            <c:invertIfNegative val="0"/>
            <c:bubble3D val="0"/>
            <c:spPr>
              <a:solidFill>
                <a:schemeClr val="accent3">
                  <a:lumMod val="75000"/>
                </a:schemeClr>
              </a:solidFill>
              <a:ln>
                <a:noFill/>
              </a:ln>
              <a:effectLst/>
            </c:spPr>
            <c:extLst>
              <c:ext xmlns:c16="http://schemas.microsoft.com/office/drawing/2014/chart" uri="{C3380CC4-5D6E-409C-BE32-E72D297353CC}">
                <c16:uniqueId val="{00000019-5185-4555-912B-D1CA5B38FCAB}"/>
              </c:ext>
            </c:extLst>
          </c:dPt>
          <c:cat>
            <c:strRef>
              <c:extLst>
                <c:ext xmlns:c15="http://schemas.microsoft.com/office/drawing/2012/chart" uri="{02D57815-91ED-43cb-92C2-25804820EDAC}">
                  <c15:fullRef>
                    <c15:sqref>AnalysisbyQuarter!$A$7:$A$84</c15:sqref>
                  </c15:fullRef>
                </c:ext>
              </c:extLst>
              <c:f>(AnalysisbyQuarter!$A$7:$A$14,AnalysisbyQuarter!$A$16:$A$23,AnalysisbyQuarter!$A$25:$A$32,AnalysisbyQuarter!$A$34:$A$41,AnalysisbyQuarter!$A$43:$A$50,AnalysisbyQuarter!$A$52:$A$84)</c:f>
              <c:strCache>
                <c:ptCount val="73"/>
                <c:pt idx="0">
                  <c:v>&lt;&lt;PHCU&gt;&gt;</c:v>
                </c:pt>
                <c:pt idx="1">
                  <c:v>&lt;&lt;HC&gt;&gt;</c:v>
                </c:pt>
                <c:pt idx="2">
                  <c:v>&lt;&lt;HP&gt;&gt;</c:v>
                </c:pt>
                <c:pt idx="3">
                  <c:v>&lt;&lt;HP&gt;&gt;</c:v>
                </c:pt>
                <c:pt idx="4">
                  <c:v>&lt;&lt;HP&gt;&gt;</c:v>
                </c:pt>
                <c:pt idx="5">
                  <c:v>&lt;&lt;HP&gt;&gt;</c:v>
                </c:pt>
                <c:pt idx="6">
                  <c:v>&lt;&lt;HP&gt;&gt;</c:v>
                </c:pt>
                <c:pt idx="7">
                  <c:v>&lt;&lt;HP&gt;&gt;</c:v>
                </c:pt>
                <c:pt idx="8">
                  <c:v>&lt;&lt;HP&gt;&gt;</c:v>
                </c:pt>
                <c:pt idx="10">
                  <c:v>&lt;&lt;PHCU&gt;&gt;</c:v>
                </c:pt>
                <c:pt idx="11">
                  <c:v>&lt;&lt;HC&gt;&gt;</c:v>
                </c:pt>
                <c:pt idx="12">
                  <c:v>&lt;&lt;HP&gt;&gt;</c:v>
                </c:pt>
                <c:pt idx="13">
                  <c:v>&lt;&lt;HP&gt;&gt;</c:v>
                </c:pt>
                <c:pt idx="14">
                  <c:v>&lt;&lt;HP&gt;&gt;</c:v>
                </c:pt>
                <c:pt idx="15">
                  <c:v>&lt;&lt;HP&gt;&gt;</c:v>
                </c:pt>
                <c:pt idx="16">
                  <c:v>&lt;&lt;HP&gt;&gt;</c:v>
                </c:pt>
                <c:pt idx="17">
                  <c:v>&lt;&lt;HP&gt;&gt;</c:v>
                </c:pt>
                <c:pt idx="18">
                  <c:v>&lt;&lt;HP&gt;&gt;</c:v>
                </c:pt>
                <c:pt idx="20">
                  <c:v>&lt;&lt;PHCU&gt;&gt;</c:v>
                </c:pt>
                <c:pt idx="21">
                  <c:v>&lt;&lt;HC&gt;&gt;</c:v>
                </c:pt>
                <c:pt idx="22">
                  <c:v>&lt;&lt;HP&gt;&gt;</c:v>
                </c:pt>
                <c:pt idx="23">
                  <c:v>&lt;&lt;HP&gt;&gt;</c:v>
                </c:pt>
                <c:pt idx="24">
                  <c:v>&lt;&lt;HP&gt;&gt;</c:v>
                </c:pt>
                <c:pt idx="25">
                  <c:v>&lt;&lt;HP&gt;&gt;</c:v>
                </c:pt>
                <c:pt idx="26">
                  <c:v>&lt;&lt;HP&gt;&gt;</c:v>
                </c:pt>
                <c:pt idx="27">
                  <c:v>&lt;&lt;HP&gt;&gt;</c:v>
                </c:pt>
                <c:pt idx="28">
                  <c:v>&lt;&lt;HP&gt;&gt;</c:v>
                </c:pt>
                <c:pt idx="30">
                  <c:v>&lt;&lt;PHCU&gt;&gt;</c:v>
                </c:pt>
                <c:pt idx="31">
                  <c:v>&lt;&lt;HC&gt;&gt;</c:v>
                </c:pt>
                <c:pt idx="32">
                  <c:v>&lt;&lt;HP&gt;&gt;</c:v>
                </c:pt>
                <c:pt idx="33">
                  <c:v>&lt;&lt;HP&gt;&gt;</c:v>
                </c:pt>
                <c:pt idx="34">
                  <c:v>&lt;&lt;HP&gt;&gt;</c:v>
                </c:pt>
                <c:pt idx="35">
                  <c:v>&lt;&lt;HP&gt;&gt;</c:v>
                </c:pt>
                <c:pt idx="36">
                  <c:v>&lt;&lt;HP&gt;&gt;</c:v>
                </c:pt>
                <c:pt idx="37">
                  <c:v>&lt;&lt;HP&gt;&gt;</c:v>
                </c:pt>
                <c:pt idx="38">
                  <c:v>&lt;&lt;HP&gt;&gt;</c:v>
                </c:pt>
                <c:pt idx="40">
                  <c:v>&lt;&lt;HC&gt;&gt;</c:v>
                </c:pt>
                <c:pt idx="41">
                  <c:v>&lt;&lt;HP&gt;&gt;</c:v>
                </c:pt>
                <c:pt idx="42">
                  <c:v>&lt;&lt;HP&gt;&gt;</c:v>
                </c:pt>
                <c:pt idx="43">
                  <c:v>&lt;&lt;HP&gt;&gt;</c:v>
                </c:pt>
                <c:pt idx="44">
                  <c:v>&lt;&lt;HP&gt;&gt;</c:v>
                </c:pt>
                <c:pt idx="45">
                  <c:v>&lt;&lt;HP&gt;&gt;</c:v>
                </c:pt>
                <c:pt idx="46">
                  <c:v>&lt;&lt;HP&gt;&gt;</c:v>
                </c:pt>
                <c:pt idx="47">
                  <c:v>&lt;&lt;HP&gt;&gt;</c:v>
                </c:pt>
                <c:pt idx="48">
                  <c:v>&lt;&lt;HP&gt;&gt;</c:v>
                </c:pt>
                <c:pt idx="50">
                  <c:v>&lt;&lt;PHCU&gt;&gt;</c:v>
                </c:pt>
                <c:pt idx="51">
                  <c:v>&lt;&lt;HC&gt;&gt;</c:v>
                </c:pt>
                <c:pt idx="52">
                  <c:v>&lt;&lt;HP&gt;&gt;</c:v>
                </c:pt>
                <c:pt idx="53">
                  <c:v>&lt;&lt;HP&gt;&gt;</c:v>
                </c:pt>
                <c:pt idx="54">
                  <c:v>&lt;&lt;HP&gt;&gt;</c:v>
                </c:pt>
                <c:pt idx="55">
                  <c:v>&lt;&lt;HP&gt;&gt;</c:v>
                </c:pt>
                <c:pt idx="56">
                  <c:v>&lt;&lt;HP&gt;&gt;</c:v>
                </c:pt>
                <c:pt idx="57">
                  <c:v>&lt;&lt;HP&gt;&gt;</c:v>
                </c:pt>
                <c:pt idx="58">
                  <c:v>&lt;&lt;HP&gt;&gt;</c:v>
                </c:pt>
                <c:pt idx="59">
                  <c:v>&lt;&lt;HP&gt;&gt;</c:v>
                </c:pt>
                <c:pt idx="61">
                  <c:v>&lt;&lt;PHCU&gt;&gt;</c:v>
                </c:pt>
                <c:pt idx="62">
                  <c:v>&lt;&lt;HC&gt;&gt;</c:v>
                </c:pt>
                <c:pt idx="63">
                  <c:v>&lt;&lt;HP&gt;&gt;</c:v>
                </c:pt>
                <c:pt idx="64">
                  <c:v>&lt;&lt;HP&gt;&gt;</c:v>
                </c:pt>
                <c:pt idx="65">
                  <c:v>&lt;&lt;HP&gt;&gt;</c:v>
                </c:pt>
                <c:pt idx="66">
                  <c:v>&lt;&lt;HP&gt;&gt;</c:v>
                </c:pt>
                <c:pt idx="67">
                  <c:v>&lt;&lt;HP&gt;&gt;</c:v>
                </c:pt>
                <c:pt idx="68">
                  <c:v>&lt;&lt;HP&gt;&gt;</c:v>
                </c:pt>
                <c:pt idx="69">
                  <c:v>&lt;&lt;HP&gt;&gt;</c:v>
                </c:pt>
                <c:pt idx="70">
                  <c:v>&lt;&lt;HP&gt;&gt;</c:v>
                </c:pt>
                <c:pt idx="72">
                  <c:v>Woreda Total</c:v>
                </c:pt>
              </c:strCache>
            </c:strRef>
          </c:cat>
          <c:val>
            <c:numRef>
              <c:extLst>
                <c:ext xmlns:c15="http://schemas.microsoft.com/office/drawing/2012/chart" uri="{02D57815-91ED-43cb-92C2-25804820EDAC}">
                  <c15:fullRef>
                    <c15:sqref>AnalysisbyQuarter!$AR$7:$AR$84</c15:sqref>
                  </c15:fullRef>
                </c:ext>
              </c:extLst>
              <c:f>(AnalysisbyQuarter!$AR$7:$AR$14,AnalysisbyQuarter!$AR$16:$AR$23,AnalysisbyQuarter!$AR$25:$AR$32,AnalysisbyQuarter!$AR$34:$AR$41,AnalysisbyQuarter!$AR$43:$AR$50,AnalysisbyQuarter!$AR$52:$AR$84)</c:f>
              <c:numCache>
                <c:formatCode>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1A-2CCF-463B-96C8-160B515B6E09}"/>
            </c:ext>
          </c:extLst>
        </c:ser>
        <c:dLbls>
          <c:showLegendKey val="0"/>
          <c:showVal val="0"/>
          <c:showCatName val="0"/>
          <c:showSerName val="0"/>
          <c:showPercent val="0"/>
          <c:showBubbleSize val="0"/>
        </c:dLbls>
        <c:gapWidth val="150"/>
        <c:axId val="155785088"/>
        <c:axId val="155786624"/>
      </c:barChart>
      <c:catAx>
        <c:axId val="15578508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5786624"/>
        <c:crosses val="autoZero"/>
        <c:auto val="1"/>
        <c:lblAlgn val="ctr"/>
        <c:lblOffset val="100"/>
        <c:noMultiLvlLbl val="0"/>
      </c:catAx>
      <c:valAx>
        <c:axId val="15578662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55785088"/>
        <c:crosses val="autoZero"/>
        <c:crossBetween val="between"/>
        <c:majorUnit val="0.1"/>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5"/>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Woreda core indicators</a:t>
            </a:r>
            <a:r>
              <a:rPr lang="en-US" baseline="0"/>
              <a:t> performance (Monitoring Chart) </a:t>
            </a:r>
            <a:endParaRPr lang="en-US"/>
          </a:p>
        </c:rich>
      </c:tx>
      <c:overlay val="0"/>
      <c:spPr>
        <a:blipFill>
          <a:blip xmlns:r="http://schemas.openxmlformats.org/officeDocument/2006/relationships" r:embed="rId2"/>
          <a:tile tx="0" ty="0" sx="100000" sy="100000" flip="none" algn="tl"/>
        </a:blipFill>
      </c:spPr>
    </c:title>
    <c:autoTitleDeleted val="0"/>
    <c:plotArea>
      <c:layout/>
      <c:lineChart>
        <c:grouping val="standard"/>
        <c:varyColors val="0"/>
        <c:ser>
          <c:idx val="0"/>
          <c:order val="0"/>
          <c:tx>
            <c:strRef>
              <c:f>Cumulativedata!$D$89</c:f>
              <c:strCache>
                <c:ptCount val="1"/>
                <c:pt idx="0">
                  <c:v>Target</c:v>
                </c:pt>
              </c:strCache>
            </c:strRef>
          </c:tx>
          <c:marker>
            <c:symbol val="none"/>
          </c:marker>
          <c:cat>
            <c:strRef>
              <c:f>Cumulativedata!$E$88:$P$88</c:f>
              <c:strCache>
                <c:ptCount val="12"/>
                <c:pt idx="0">
                  <c:v>Hamle &lt;&lt;Year&gt;&gt;</c:v>
                </c:pt>
                <c:pt idx="1">
                  <c:v>Nehase &lt;&lt;Year&gt;&gt;</c:v>
                </c:pt>
                <c:pt idx="2">
                  <c:v>Meskrem &lt;&lt;Year&gt;&gt;</c:v>
                </c:pt>
                <c:pt idx="3">
                  <c:v>Tikmit &lt;&lt;Year&gt;&gt;</c:v>
                </c:pt>
                <c:pt idx="4">
                  <c:v>Hidar &lt;&lt;Year&gt;&gt;</c:v>
                </c:pt>
                <c:pt idx="5">
                  <c:v>Tahisas &lt;&lt;Year&gt;&gt;</c:v>
                </c:pt>
                <c:pt idx="6">
                  <c:v>Tir &lt;&lt;Year&gt;&gt;</c:v>
                </c:pt>
                <c:pt idx="7">
                  <c:v>Yekatit &lt;&lt;Year&gt;&gt;</c:v>
                </c:pt>
                <c:pt idx="8">
                  <c:v>Megabit &lt;&lt;Year&gt;&gt;</c:v>
                </c:pt>
                <c:pt idx="9">
                  <c:v>Miazia &lt;&lt;Year&gt;&gt;</c:v>
                </c:pt>
                <c:pt idx="10">
                  <c:v>Ginbot &lt;&lt;Year&gt;&gt;</c:v>
                </c:pt>
                <c:pt idx="11">
                  <c:v>Sene &lt;&lt;Year&gt;&gt;</c:v>
                </c:pt>
              </c:strCache>
            </c:strRef>
          </c:cat>
          <c:val>
            <c:numRef>
              <c:f>Cumulativedata!$E$89:$P$89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437-49C1-8112-1B78A9291062}"/>
            </c:ext>
          </c:extLst>
        </c:ser>
        <c:ser>
          <c:idx val="1"/>
          <c:order val="1"/>
          <c:tx>
            <c:strRef>
              <c:f>Cumulativedata!$D$90</c:f>
              <c:strCache>
                <c:ptCount val="1"/>
                <c:pt idx="0">
                  <c:v>Penta 1</c:v>
                </c:pt>
              </c:strCache>
            </c:strRef>
          </c:tx>
          <c:marker>
            <c:symbol val="none"/>
          </c:marker>
          <c:cat>
            <c:strRef>
              <c:f>Cumulativedata!$E$88:$P$88</c:f>
              <c:strCache>
                <c:ptCount val="12"/>
                <c:pt idx="0">
                  <c:v>Hamle &lt;&lt;Year&gt;&gt;</c:v>
                </c:pt>
                <c:pt idx="1">
                  <c:v>Nehase &lt;&lt;Year&gt;&gt;</c:v>
                </c:pt>
                <c:pt idx="2">
                  <c:v>Meskrem &lt;&lt;Year&gt;&gt;</c:v>
                </c:pt>
                <c:pt idx="3">
                  <c:v>Tikmit &lt;&lt;Year&gt;&gt;</c:v>
                </c:pt>
                <c:pt idx="4">
                  <c:v>Hidar &lt;&lt;Year&gt;&gt;</c:v>
                </c:pt>
                <c:pt idx="5">
                  <c:v>Tahisas &lt;&lt;Year&gt;&gt;</c:v>
                </c:pt>
                <c:pt idx="6">
                  <c:v>Tir &lt;&lt;Year&gt;&gt;</c:v>
                </c:pt>
                <c:pt idx="7">
                  <c:v>Yekatit &lt;&lt;Year&gt;&gt;</c:v>
                </c:pt>
                <c:pt idx="8">
                  <c:v>Megabit &lt;&lt;Year&gt;&gt;</c:v>
                </c:pt>
                <c:pt idx="9">
                  <c:v>Miazia &lt;&lt;Year&gt;&gt;</c:v>
                </c:pt>
                <c:pt idx="10">
                  <c:v>Ginbot &lt;&lt;Year&gt;&gt;</c:v>
                </c:pt>
                <c:pt idx="11">
                  <c:v>Sene &lt;&lt;Year&gt;&gt;</c:v>
                </c:pt>
              </c:strCache>
            </c:strRef>
          </c:cat>
          <c:val>
            <c:numRef>
              <c:f>Cumulativedata!$E$90:$P$90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437-49C1-8112-1B78A9291062}"/>
            </c:ext>
          </c:extLst>
        </c:ser>
        <c:ser>
          <c:idx val="2"/>
          <c:order val="2"/>
          <c:tx>
            <c:strRef>
              <c:f>Cumulativedata!$D$91</c:f>
              <c:strCache>
                <c:ptCount val="1"/>
                <c:pt idx="0">
                  <c:v>Penta 3</c:v>
                </c:pt>
              </c:strCache>
            </c:strRef>
          </c:tx>
          <c:marker>
            <c:symbol val="none"/>
          </c:marker>
          <c:cat>
            <c:strRef>
              <c:f>Cumulativedata!$E$88:$P$88</c:f>
              <c:strCache>
                <c:ptCount val="12"/>
                <c:pt idx="0">
                  <c:v>Hamle &lt;&lt;Year&gt;&gt;</c:v>
                </c:pt>
                <c:pt idx="1">
                  <c:v>Nehase &lt;&lt;Year&gt;&gt;</c:v>
                </c:pt>
                <c:pt idx="2">
                  <c:v>Meskrem &lt;&lt;Year&gt;&gt;</c:v>
                </c:pt>
                <c:pt idx="3">
                  <c:v>Tikmit &lt;&lt;Year&gt;&gt;</c:v>
                </c:pt>
                <c:pt idx="4">
                  <c:v>Hidar &lt;&lt;Year&gt;&gt;</c:v>
                </c:pt>
                <c:pt idx="5">
                  <c:v>Tahisas &lt;&lt;Year&gt;&gt;</c:v>
                </c:pt>
                <c:pt idx="6">
                  <c:v>Tir &lt;&lt;Year&gt;&gt;</c:v>
                </c:pt>
                <c:pt idx="7">
                  <c:v>Yekatit &lt;&lt;Year&gt;&gt;</c:v>
                </c:pt>
                <c:pt idx="8">
                  <c:v>Megabit &lt;&lt;Year&gt;&gt;</c:v>
                </c:pt>
                <c:pt idx="9">
                  <c:v>Miazia &lt;&lt;Year&gt;&gt;</c:v>
                </c:pt>
                <c:pt idx="10">
                  <c:v>Ginbot &lt;&lt;Year&gt;&gt;</c:v>
                </c:pt>
                <c:pt idx="11">
                  <c:v>Sene &lt;&lt;Year&gt;&gt;</c:v>
                </c:pt>
              </c:strCache>
            </c:strRef>
          </c:cat>
          <c:val>
            <c:numRef>
              <c:f>Cumulativedata!$E$91:$P$91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437-49C1-8112-1B78A9291062}"/>
            </c:ext>
          </c:extLst>
        </c:ser>
        <c:ser>
          <c:idx val="3"/>
          <c:order val="3"/>
          <c:tx>
            <c:strRef>
              <c:f>Cumulativedata!$D$92</c:f>
              <c:strCache>
                <c:ptCount val="1"/>
                <c:pt idx="0">
                  <c:v>Measles</c:v>
                </c:pt>
              </c:strCache>
            </c:strRef>
          </c:tx>
          <c:spPr>
            <a:ln>
              <a:solidFill>
                <a:srgbClr val="FF0000"/>
              </a:solidFill>
            </a:ln>
          </c:spPr>
          <c:marker>
            <c:symbol val="none"/>
          </c:marker>
          <c:cat>
            <c:strRef>
              <c:f>Cumulativedata!$E$88:$P$88</c:f>
              <c:strCache>
                <c:ptCount val="12"/>
                <c:pt idx="0">
                  <c:v>Hamle &lt;&lt;Year&gt;&gt;</c:v>
                </c:pt>
                <c:pt idx="1">
                  <c:v>Nehase &lt;&lt;Year&gt;&gt;</c:v>
                </c:pt>
                <c:pt idx="2">
                  <c:v>Meskrem &lt;&lt;Year&gt;&gt;</c:v>
                </c:pt>
                <c:pt idx="3">
                  <c:v>Tikmit &lt;&lt;Year&gt;&gt;</c:v>
                </c:pt>
                <c:pt idx="4">
                  <c:v>Hidar &lt;&lt;Year&gt;&gt;</c:v>
                </c:pt>
                <c:pt idx="5">
                  <c:v>Tahisas &lt;&lt;Year&gt;&gt;</c:v>
                </c:pt>
                <c:pt idx="6">
                  <c:v>Tir &lt;&lt;Year&gt;&gt;</c:v>
                </c:pt>
                <c:pt idx="7">
                  <c:v>Yekatit &lt;&lt;Year&gt;&gt;</c:v>
                </c:pt>
                <c:pt idx="8">
                  <c:v>Megabit &lt;&lt;Year&gt;&gt;</c:v>
                </c:pt>
                <c:pt idx="9">
                  <c:v>Miazia &lt;&lt;Year&gt;&gt;</c:v>
                </c:pt>
                <c:pt idx="10">
                  <c:v>Ginbot &lt;&lt;Year&gt;&gt;</c:v>
                </c:pt>
                <c:pt idx="11">
                  <c:v>Sene &lt;&lt;Year&gt;&gt;</c:v>
                </c:pt>
              </c:strCache>
            </c:strRef>
          </c:cat>
          <c:val>
            <c:numRef>
              <c:f>Cumulativedata!$E$92:$P$92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437-49C1-8112-1B78A9291062}"/>
            </c:ext>
          </c:extLst>
        </c:ser>
        <c:dLbls>
          <c:showLegendKey val="0"/>
          <c:showVal val="0"/>
          <c:showCatName val="0"/>
          <c:showSerName val="0"/>
          <c:showPercent val="0"/>
          <c:showBubbleSize val="0"/>
        </c:dLbls>
        <c:smooth val="0"/>
        <c:axId val="155861760"/>
        <c:axId val="155863296"/>
      </c:lineChart>
      <c:catAx>
        <c:axId val="155861760"/>
        <c:scaling>
          <c:orientation val="minMax"/>
        </c:scaling>
        <c:delete val="0"/>
        <c:axPos val="b"/>
        <c:numFmt formatCode="General" sourceLinked="0"/>
        <c:majorTickMark val="none"/>
        <c:minorTickMark val="none"/>
        <c:tickLblPos val="nextTo"/>
        <c:txPr>
          <a:bodyPr/>
          <a:lstStyle/>
          <a:p>
            <a:pPr>
              <a:defRPr sz="1200"/>
            </a:pPr>
            <a:endParaRPr lang="en-US"/>
          </a:p>
        </c:txPr>
        <c:crossAx val="155863296"/>
        <c:crosses val="autoZero"/>
        <c:auto val="1"/>
        <c:lblAlgn val="ctr"/>
        <c:lblOffset val="100"/>
        <c:noMultiLvlLbl val="0"/>
      </c:catAx>
      <c:valAx>
        <c:axId val="155863296"/>
        <c:scaling>
          <c:orientation val="minMax"/>
        </c:scaling>
        <c:delete val="0"/>
        <c:axPos val="l"/>
        <c:majorGridlines/>
        <c:title>
          <c:tx>
            <c:rich>
              <a:bodyPr/>
              <a:lstStyle/>
              <a:p>
                <a:pPr>
                  <a:defRPr/>
                </a:pPr>
                <a:r>
                  <a:rPr lang="en-US"/>
                  <a:t>Doses administered</a:t>
                </a:r>
              </a:p>
            </c:rich>
          </c:tx>
          <c:overlay val="0"/>
        </c:title>
        <c:numFmt formatCode="0" sourceLinked="1"/>
        <c:majorTickMark val="none"/>
        <c:minorTickMark val="none"/>
        <c:tickLblPos val="nextTo"/>
        <c:crossAx val="155861760"/>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Penta</a:t>
            </a:r>
            <a:r>
              <a:rPr lang="en-US" baseline="0"/>
              <a:t> 1-3 DOR</a:t>
            </a:r>
            <a:r>
              <a:rPr lang="en-US"/>
              <a:t>-</a:t>
            </a:r>
            <a:r>
              <a:rPr lang="en-US" sz="1800" b="1" i="0" u="none" strike="noStrike" baseline="0">
                <a:effectLst/>
              </a:rPr>
              <a:t>Cummulative</a:t>
            </a:r>
            <a:r>
              <a:rPr lang="en-US" baseline="0"/>
              <a:t> </a:t>
            </a:r>
            <a:endParaRPr lang="en-US"/>
          </a:p>
        </c:rich>
      </c:tx>
      <c:layout>
        <c:manualLayout>
          <c:xMode val="edge"/>
          <c:yMode val="edge"/>
          <c:x val="0.31265896538207788"/>
          <c:y val="1.2116181780887915E-2"/>
        </c:manualLayout>
      </c:layout>
      <c:overlay val="0"/>
      <c:spPr>
        <a:blipFill>
          <a:blip xmlns:r="http://schemas.openxmlformats.org/officeDocument/2006/relationships" r:embed="rId4"/>
          <a:tile tx="0" ty="0" sx="100000" sy="100000" flip="none" algn="tl"/>
        </a:blip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AnalysisbyQuarter!$AU$6</c:f>
              <c:strCache>
                <c:ptCount val="1"/>
                <c:pt idx="0">
                  <c:v>Penta1-3</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E72A-4FE1-A635-8BD330EDAB3C}"/>
              </c:ext>
            </c:extLst>
          </c:dPt>
          <c:dPt>
            <c:idx val="7"/>
            <c:invertIfNegative val="0"/>
            <c:bubble3D val="0"/>
            <c:spPr>
              <a:solidFill>
                <a:srgbClr val="4F81BD"/>
              </a:solidFill>
              <a:ln>
                <a:noFill/>
              </a:ln>
              <a:effectLst/>
            </c:spPr>
            <c:extLst>
              <c:ext xmlns:c16="http://schemas.microsoft.com/office/drawing/2014/chart" uri="{C3380CC4-5D6E-409C-BE32-E72D297353CC}">
                <c16:uniqueId val="{00000003-E72A-4FE1-A635-8BD330EDAB3C}"/>
              </c:ext>
            </c:extLst>
          </c:dPt>
          <c:dPt>
            <c:idx val="8"/>
            <c:invertIfNegative val="0"/>
            <c:bubble3D val="0"/>
            <c:spPr>
              <a:solidFill>
                <a:srgbClr val="F79646">
                  <a:lumMod val="75000"/>
                </a:srgbClr>
              </a:solidFill>
              <a:ln>
                <a:noFill/>
              </a:ln>
              <a:effectLst/>
            </c:spPr>
            <c:extLst>
              <c:ext xmlns:c16="http://schemas.microsoft.com/office/drawing/2014/chart" uri="{C3380CC4-5D6E-409C-BE32-E72D297353CC}">
                <c16:uniqueId val="{00000005-A306-4A92-BFEC-2CDCFCDE075F}"/>
              </c:ext>
            </c:extLst>
          </c:dPt>
          <c:dPt>
            <c:idx val="12"/>
            <c:invertIfNegative val="0"/>
            <c:bubble3D val="0"/>
            <c:spPr>
              <a:solidFill>
                <a:srgbClr val="4F81BD"/>
              </a:solidFill>
              <a:ln>
                <a:noFill/>
              </a:ln>
              <a:effectLst/>
            </c:spPr>
            <c:extLst>
              <c:ext xmlns:c16="http://schemas.microsoft.com/office/drawing/2014/chart" uri="{C3380CC4-5D6E-409C-BE32-E72D297353CC}">
                <c16:uniqueId val="{00000007-A306-4A92-BFEC-2CDCFCDE075F}"/>
              </c:ext>
            </c:extLst>
          </c:dPt>
          <c:dPt>
            <c:idx val="16"/>
            <c:invertIfNegative val="0"/>
            <c:bubble3D val="0"/>
            <c:spPr>
              <a:solidFill>
                <a:srgbClr val="F79646">
                  <a:lumMod val="75000"/>
                </a:srgbClr>
              </a:solidFill>
              <a:ln>
                <a:noFill/>
              </a:ln>
              <a:effectLst/>
            </c:spPr>
            <c:extLst>
              <c:ext xmlns:c16="http://schemas.microsoft.com/office/drawing/2014/chart" uri="{C3380CC4-5D6E-409C-BE32-E72D297353CC}">
                <c16:uniqueId val="{00000009-A306-4A92-BFEC-2CDCFCDE075F}"/>
              </c:ext>
            </c:extLst>
          </c:dPt>
          <c:dPt>
            <c:idx val="17"/>
            <c:invertIfNegative val="0"/>
            <c:bubble3D val="0"/>
            <c:spPr>
              <a:solidFill>
                <a:srgbClr val="4F81BD"/>
              </a:solidFill>
              <a:ln>
                <a:noFill/>
              </a:ln>
              <a:effectLst/>
            </c:spPr>
            <c:extLst>
              <c:ext xmlns:c16="http://schemas.microsoft.com/office/drawing/2014/chart" uri="{C3380CC4-5D6E-409C-BE32-E72D297353CC}">
                <c16:uniqueId val="{0000000B-A306-4A92-BFEC-2CDCFCDE075F}"/>
              </c:ext>
            </c:extLst>
          </c:dPt>
          <c:dPt>
            <c:idx val="20"/>
            <c:invertIfNegative val="0"/>
            <c:bubble3D val="0"/>
            <c:spPr>
              <a:solidFill>
                <a:srgbClr val="4F81BD"/>
              </a:solidFill>
              <a:ln>
                <a:noFill/>
              </a:ln>
              <a:effectLst/>
            </c:spPr>
            <c:extLst>
              <c:ext xmlns:c16="http://schemas.microsoft.com/office/drawing/2014/chart" uri="{C3380CC4-5D6E-409C-BE32-E72D297353CC}">
                <c16:uniqueId val="{0000000D-A306-4A92-BFEC-2CDCFCDE075F}"/>
              </c:ext>
            </c:extLst>
          </c:dPt>
          <c:dPt>
            <c:idx val="24"/>
            <c:invertIfNegative val="0"/>
            <c:bubble3D val="0"/>
            <c:spPr>
              <a:solidFill>
                <a:srgbClr val="F79646">
                  <a:lumMod val="75000"/>
                </a:srgbClr>
              </a:solidFill>
              <a:ln>
                <a:noFill/>
              </a:ln>
              <a:effectLst/>
            </c:spPr>
            <c:extLst>
              <c:ext xmlns:c16="http://schemas.microsoft.com/office/drawing/2014/chart" uri="{C3380CC4-5D6E-409C-BE32-E72D297353CC}">
                <c16:uniqueId val="{0000000F-A306-4A92-BFEC-2CDCFCDE075F}"/>
              </c:ext>
            </c:extLst>
          </c:dPt>
          <c:dPt>
            <c:idx val="25"/>
            <c:invertIfNegative val="0"/>
            <c:bubble3D val="0"/>
            <c:spPr>
              <a:solidFill>
                <a:srgbClr val="4F81BD"/>
              </a:solidFill>
              <a:ln>
                <a:noFill/>
              </a:ln>
              <a:effectLst/>
            </c:spPr>
            <c:extLst>
              <c:ext xmlns:c16="http://schemas.microsoft.com/office/drawing/2014/chart" uri="{C3380CC4-5D6E-409C-BE32-E72D297353CC}">
                <c16:uniqueId val="{00000011-A306-4A92-BFEC-2CDCFCDE075F}"/>
              </c:ext>
            </c:extLst>
          </c:dPt>
          <c:dPt>
            <c:idx val="32"/>
            <c:invertIfNegative val="0"/>
            <c:bubble3D val="0"/>
            <c:spPr>
              <a:solidFill>
                <a:srgbClr val="F79646">
                  <a:lumMod val="75000"/>
                </a:srgbClr>
              </a:solidFill>
              <a:ln>
                <a:noFill/>
              </a:ln>
              <a:effectLst/>
            </c:spPr>
            <c:extLst>
              <c:ext xmlns:c16="http://schemas.microsoft.com/office/drawing/2014/chart" uri="{C3380CC4-5D6E-409C-BE32-E72D297353CC}">
                <c16:uniqueId val="{00000013-A306-4A92-BFEC-2CDCFCDE075F}"/>
              </c:ext>
            </c:extLst>
          </c:dPt>
          <c:dPt>
            <c:idx val="33"/>
            <c:invertIfNegative val="0"/>
            <c:bubble3D val="0"/>
            <c:spPr>
              <a:solidFill>
                <a:srgbClr val="4F81BD"/>
              </a:solidFill>
              <a:ln>
                <a:noFill/>
              </a:ln>
              <a:effectLst/>
            </c:spPr>
            <c:extLst>
              <c:ext xmlns:c16="http://schemas.microsoft.com/office/drawing/2014/chart" uri="{C3380CC4-5D6E-409C-BE32-E72D297353CC}">
                <c16:uniqueId val="{00000015-A306-4A92-BFEC-2CDCFCDE075F}"/>
              </c:ext>
            </c:extLst>
          </c:dPt>
          <c:dPt>
            <c:idx val="40"/>
            <c:invertIfNegative val="0"/>
            <c:bubble3D val="0"/>
            <c:spPr>
              <a:solidFill>
                <a:srgbClr val="00B050"/>
              </a:solidFill>
              <a:ln>
                <a:noFill/>
              </a:ln>
              <a:effectLst/>
            </c:spPr>
            <c:extLst>
              <c:ext xmlns:c16="http://schemas.microsoft.com/office/drawing/2014/chart" uri="{C3380CC4-5D6E-409C-BE32-E72D297353CC}">
                <c16:uniqueId val="{00000017-A306-4A92-BFEC-2CDCFCDE075F}"/>
              </c:ext>
            </c:extLst>
          </c:dPt>
          <c:dPt>
            <c:idx val="47"/>
            <c:invertIfNegative val="0"/>
            <c:bubble3D val="0"/>
            <c:spPr>
              <a:solidFill>
                <a:schemeClr val="accent3">
                  <a:lumMod val="75000"/>
                </a:schemeClr>
              </a:solidFill>
              <a:ln>
                <a:noFill/>
              </a:ln>
              <a:effectLst/>
            </c:spPr>
            <c:extLst>
              <c:ext xmlns:c16="http://schemas.microsoft.com/office/drawing/2014/chart" uri="{C3380CC4-5D6E-409C-BE32-E72D297353CC}">
                <c16:uniqueId val="{00000019-A306-4A92-BFEC-2CDCFCDE075F}"/>
              </c:ext>
            </c:extLst>
          </c:dPt>
          <c:cat>
            <c:strRef>
              <c:extLst>
                <c:ext xmlns:c15="http://schemas.microsoft.com/office/drawing/2012/chart" uri="{02D57815-91ED-43cb-92C2-25804820EDAC}">
                  <c15:fullRef>
                    <c15:sqref>AnalysisbyQuarter!$A$7:$A$84</c15:sqref>
                  </c15:fullRef>
                </c:ext>
              </c:extLst>
              <c:f>(AnalysisbyQuarter!$A$7:$A$14,AnalysisbyQuarter!$A$16:$A$23,AnalysisbyQuarter!$A$25:$A$32,AnalysisbyQuarter!$A$34:$A$41,AnalysisbyQuarter!$A$43:$A$50,AnalysisbyQuarter!$A$52:$A$84)</c:f>
              <c:strCache>
                <c:ptCount val="73"/>
                <c:pt idx="0">
                  <c:v>&lt;&lt;PHCU&gt;&gt;</c:v>
                </c:pt>
                <c:pt idx="1">
                  <c:v>&lt;&lt;HC&gt;&gt;</c:v>
                </c:pt>
                <c:pt idx="2">
                  <c:v>&lt;&lt;HP&gt;&gt;</c:v>
                </c:pt>
                <c:pt idx="3">
                  <c:v>&lt;&lt;HP&gt;&gt;</c:v>
                </c:pt>
                <c:pt idx="4">
                  <c:v>&lt;&lt;HP&gt;&gt;</c:v>
                </c:pt>
                <c:pt idx="5">
                  <c:v>&lt;&lt;HP&gt;&gt;</c:v>
                </c:pt>
                <c:pt idx="6">
                  <c:v>&lt;&lt;HP&gt;&gt;</c:v>
                </c:pt>
                <c:pt idx="7">
                  <c:v>&lt;&lt;HP&gt;&gt;</c:v>
                </c:pt>
                <c:pt idx="8">
                  <c:v>&lt;&lt;HP&gt;&gt;</c:v>
                </c:pt>
                <c:pt idx="10">
                  <c:v>&lt;&lt;PHCU&gt;&gt;</c:v>
                </c:pt>
                <c:pt idx="11">
                  <c:v>&lt;&lt;HC&gt;&gt;</c:v>
                </c:pt>
                <c:pt idx="12">
                  <c:v>&lt;&lt;HP&gt;&gt;</c:v>
                </c:pt>
                <c:pt idx="13">
                  <c:v>&lt;&lt;HP&gt;&gt;</c:v>
                </c:pt>
                <c:pt idx="14">
                  <c:v>&lt;&lt;HP&gt;&gt;</c:v>
                </c:pt>
                <c:pt idx="15">
                  <c:v>&lt;&lt;HP&gt;&gt;</c:v>
                </c:pt>
                <c:pt idx="16">
                  <c:v>&lt;&lt;HP&gt;&gt;</c:v>
                </c:pt>
                <c:pt idx="17">
                  <c:v>&lt;&lt;HP&gt;&gt;</c:v>
                </c:pt>
                <c:pt idx="18">
                  <c:v>&lt;&lt;HP&gt;&gt;</c:v>
                </c:pt>
                <c:pt idx="20">
                  <c:v>&lt;&lt;PHCU&gt;&gt;</c:v>
                </c:pt>
                <c:pt idx="21">
                  <c:v>&lt;&lt;HC&gt;&gt;</c:v>
                </c:pt>
                <c:pt idx="22">
                  <c:v>&lt;&lt;HP&gt;&gt;</c:v>
                </c:pt>
                <c:pt idx="23">
                  <c:v>&lt;&lt;HP&gt;&gt;</c:v>
                </c:pt>
                <c:pt idx="24">
                  <c:v>&lt;&lt;HP&gt;&gt;</c:v>
                </c:pt>
                <c:pt idx="25">
                  <c:v>&lt;&lt;HP&gt;&gt;</c:v>
                </c:pt>
                <c:pt idx="26">
                  <c:v>&lt;&lt;HP&gt;&gt;</c:v>
                </c:pt>
                <c:pt idx="27">
                  <c:v>&lt;&lt;HP&gt;&gt;</c:v>
                </c:pt>
                <c:pt idx="28">
                  <c:v>&lt;&lt;HP&gt;&gt;</c:v>
                </c:pt>
                <c:pt idx="30">
                  <c:v>&lt;&lt;PHCU&gt;&gt;</c:v>
                </c:pt>
                <c:pt idx="31">
                  <c:v>&lt;&lt;HC&gt;&gt;</c:v>
                </c:pt>
                <c:pt idx="32">
                  <c:v>&lt;&lt;HP&gt;&gt;</c:v>
                </c:pt>
                <c:pt idx="33">
                  <c:v>&lt;&lt;HP&gt;&gt;</c:v>
                </c:pt>
                <c:pt idx="34">
                  <c:v>&lt;&lt;HP&gt;&gt;</c:v>
                </c:pt>
                <c:pt idx="35">
                  <c:v>&lt;&lt;HP&gt;&gt;</c:v>
                </c:pt>
                <c:pt idx="36">
                  <c:v>&lt;&lt;HP&gt;&gt;</c:v>
                </c:pt>
                <c:pt idx="37">
                  <c:v>&lt;&lt;HP&gt;&gt;</c:v>
                </c:pt>
                <c:pt idx="38">
                  <c:v>&lt;&lt;HP&gt;&gt;</c:v>
                </c:pt>
                <c:pt idx="40">
                  <c:v>&lt;&lt;HC&gt;&gt;</c:v>
                </c:pt>
                <c:pt idx="41">
                  <c:v>&lt;&lt;HP&gt;&gt;</c:v>
                </c:pt>
                <c:pt idx="42">
                  <c:v>&lt;&lt;HP&gt;&gt;</c:v>
                </c:pt>
                <c:pt idx="43">
                  <c:v>&lt;&lt;HP&gt;&gt;</c:v>
                </c:pt>
                <c:pt idx="44">
                  <c:v>&lt;&lt;HP&gt;&gt;</c:v>
                </c:pt>
                <c:pt idx="45">
                  <c:v>&lt;&lt;HP&gt;&gt;</c:v>
                </c:pt>
                <c:pt idx="46">
                  <c:v>&lt;&lt;HP&gt;&gt;</c:v>
                </c:pt>
                <c:pt idx="47">
                  <c:v>&lt;&lt;HP&gt;&gt;</c:v>
                </c:pt>
                <c:pt idx="48">
                  <c:v>&lt;&lt;HP&gt;&gt;</c:v>
                </c:pt>
                <c:pt idx="50">
                  <c:v>&lt;&lt;PHCU&gt;&gt;</c:v>
                </c:pt>
                <c:pt idx="51">
                  <c:v>&lt;&lt;HC&gt;&gt;</c:v>
                </c:pt>
                <c:pt idx="52">
                  <c:v>&lt;&lt;HP&gt;&gt;</c:v>
                </c:pt>
                <c:pt idx="53">
                  <c:v>&lt;&lt;HP&gt;&gt;</c:v>
                </c:pt>
                <c:pt idx="54">
                  <c:v>&lt;&lt;HP&gt;&gt;</c:v>
                </c:pt>
                <c:pt idx="55">
                  <c:v>&lt;&lt;HP&gt;&gt;</c:v>
                </c:pt>
                <c:pt idx="56">
                  <c:v>&lt;&lt;HP&gt;&gt;</c:v>
                </c:pt>
                <c:pt idx="57">
                  <c:v>&lt;&lt;HP&gt;&gt;</c:v>
                </c:pt>
                <c:pt idx="58">
                  <c:v>&lt;&lt;HP&gt;&gt;</c:v>
                </c:pt>
                <c:pt idx="59">
                  <c:v>&lt;&lt;HP&gt;&gt;</c:v>
                </c:pt>
                <c:pt idx="61">
                  <c:v>&lt;&lt;PHCU&gt;&gt;</c:v>
                </c:pt>
                <c:pt idx="62">
                  <c:v>&lt;&lt;HC&gt;&gt;</c:v>
                </c:pt>
                <c:pt idx="63">
                  <c:v>&lt;&lt;HP&gt;&gt;</c:v>
                </c:pt>
                <c:pt idx="64">
                  <c:v>&lt;&lt;HP&gt;&gt;</c:v>
                </c:pt>
                <c:pt idx="65">
                  <c:v>&lt;&lt;HP&gt;&gt;</c:v>
                </c:pt>
                <c:pt idx="66">
                  <c:v>&lt;&lt;HP&gt;&gt;</c:v>
                </c:pt>
                <c:pt idx="67">
                  <c:v>&lt;&lt;HP&gt;&gt;</c:v>
                </c:pt>
                <c:pt idx="68">
                  <c:v>&lt;&lt;HP&gt;&gt;</c:v>
                </c:pt>
                <c:pt idx="69">
                  <c:v>&lt;&lt;HP&gt;&gt;</c:v>
                </c:pt>
                <c:pt idx="70">
                  <c:v>&lt;&lt;HP&gt;&gt;</c:v>
                </c:pt>
                <c:pt idx="72">
                  <c:v>Woreda Total</c:v>
                </c:pt>
              </c:strCache>
            </c:strRef>
          </c:cat>
          <c:val>
            <c:numRef>
              <c:extLst>
                <c:ext xmlns:c15="http://schemas.microsoft.com/office/drawing/2012/chart" uri="{02D57815-91ED-43cb-92C2-25804820EDAC}">
                  <c15:fullRef>
                    <c15:sqref>AnalysisbyQuarter!$AU$7:$AU$84</c15:sqref>
                  </c15:fullRef>
                </c:ext>
              </c:extLst>
              <c:f>(AnalysisbyQuarter!$AU$7:$AU$14,AnalysisbyQuarter!$AU$16:$AU$23,AnalysisbyQuarter!$AU$25:$AU$32,AnalysisbyQuarter!$AU$34:$AU$41,AnalysisbyQuarter!$AU$43:$AU$50,AnalysisbyQuarter!$AU$52:$AU$84)</c:f>
              <c:numCache>
                <c:formatCode>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1A-E72A-4FE1-A635-8BD330EDAB3C}"/>
            </c:ext>
          </c:extLst>
        </c:ser>
        <c:dLbls>
          <c:showLegendKey val="0"/>
          <c:showVal val="0"/>
          <c:showCatName val="0"/>
          <c:showSerName val="0"/>
          <c:showPercent val="0"/>
          <c:showBubbleSize val="0"/>
        </c:dLbls>
        <c:gapWidth val="150"/>
        <c:axId val="155985024"/>
        <c:axId val="155986560"/>
      </c:barChart>
      <c:catAx>
        <c:axId val="15598502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5986560"/>
        <c:crosses val="autoZero"/>
        <c:auto val="1"/>
        <c:lblAlgn val="ctr"/>
        <c:lblOffset val="100"/>
        <c:noMultiLvlLbl val="0"/>
      </c:catAx>
      <c:valAx>
        <c:axId val="15598656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55985024"/>
        <c:crosses val="autoZero"/>
        <c:crossBetween val="between"/>
        <c:majorUnit val="0.1"/>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5"/>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Penta</a:t>
            </a:r>
            <a:r>
              <a:rPr lang="en-US" baseline="0"/>
              <a:t> 1-Measles DOR</a:t>
            </a:r>
            <a:r>
              <a:rPr lang="en-US"/>
              <a:t>-</a:t>
            </a:r>
            <a:r>
              <a:rPr lang="en-US" sz="1800" b="1" i="0" u="none" strike="noStrike" baseline="0">
                <a:effectLst/>
              </a:rPr>
              <a:t>Cummulative</a:t>
            </a:r>
            <a:r>
              <a:rPr lang="en-US" baseline="0"/>
              <a:t> </a:t>
            </a:r>
            <a:endParaRPr lang="en-US"/>
          </a:p>
        </c:rich>
      </c:tx>
      <c:layout>
        <c:manualLayout>
          <c:xMode val="edge"/>
          <c:yMode val="edge"/>
          <c:x val="0.31265896538207788"/>
          <c:y val="1.2116181780887915E-2"/>
        </c:manualLayout>
      </c:layout>
      <c:overlay val="0"/>
      <c:spPr>
        <a:blipFill>
          <a:blip xmlns:r="http://schemas.openxmlformats.org/officeDocument/2006/relationships" r:embed="rId4"/>
          <a:tile tx="0" ty="0" sx="100000" sy="100000" flip="none" algn="tl"/>
        </a:blip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5.295552685900333E-2"/>
          <c:y val="8.9008619661605531E-2"/>
          <c:w val="0.93091997586288566"/>
          <c:h val="0.89261008314371981"/>
        </c:manualLayout>
      </c:layout>
      <c:barChart>
        <c:barDir val="col"/>
        <c:grouping val="clustered"/>
        <c:varyColors val="0"/>
        <c:ser>
          <c:idx val="0"/>
          <c:order val="0"/>
          <c:tx>
            <c:strRef>
              <c:f>AnalysisbyQuarter!$AV$6</c:f>
              <c:strCache>
                <c:ptCount val="1"/>
                <c:pt idx="0">
                  <c:v>Penta1-Measles</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DC32-4C17-9181-A14D12C03BD1}"/>
              </c:ext>
            </c:extLst>
          </c:dPt>
          <c:dPt>
            <c:idx val="7"/>
            <c:invertIfNegative val="0"/>
            <c:bubble3D val="0"/>
            <c:spPr>
              <a:solidFill>
                <a:srgbClr val="4F81BD"/>
              </a:solidFill>
              <a:ln>
                <a:noFill/>
              </a:ln>
              <a:effectLst/>
            </c:spPr>
            <c:extLst>
              <c:ext xmlns:c16="http://schemas.microsoft.com/office/drawing/2014/chart" uri="{C3380CC4-5D6E-409C-BE32-E72D297353CC}">
                <c16:uniqueId val="{00000003-DC32-4C17-9181-A14D12C03BD1}"/>
              </c:ext>
            </c:extLst>
          </c:dPt>
          <c:dPt>
            <c:idx val="8"/>
            <c:invertIfNegative val="0"/>
            <c:bubble3D val="0"/>
            <c:spPr>
              <a:solidFill>
                <a:srgbClr val="F79646">
                  <a:lumMod val="75000"/>
                </a:srgbClr>
              </a:solidFill>
              <a:ln>
                <a:noFill/>
              </a:ln>
              <a:effectLst/>
            </c:spPr>
            <c:extLst>
              <c:ext xmlns:c16="http://schemas.microsoft.com/office/drawing/2014/chart" uri="{C3380CC4-5D6E-409C-BE32-E72D297353CC}">
                <c16:uniqueId val="{00000005-2FB8-434B-9BD8-748C5BC99935}"/>
              </c:ext>
            </c:extLst>
          </c:dPt>
          <c:dPt>
            <c:idx val="12"/>
            <c:invertIfNegative val="0"/>
            <c:bubble3D val="0"/>
            <c:spPr>
              <a:solidFill>
                <a:srgbClr val="4F81BD"/>
              </a:solidFill>
              <a:ln>
                <a:noFill/>
              </a:ln>
              <a:effectLst/>
            </c:spPr>
            <c:extLst>
              <c:ext xmlns:c16="http://schemas.microsoft.com/office/drawing/2014/chart" uri="{C3380CC4-5D6E-409C-BE32-E72D297353CC}">
                <c16:uniqueId val="{00000007-2FB8-434B-9BD8-748C5BC99935}"/>
              </c:ext>
            </c:extLst>
          </c:dPt>
          <c:dPt>
            <c:idx val="16"/>
            <c:invertIfNegative val="0"/>
            <c:bubble3D val="0"/>
            <c:spPr>
              <a:solidFill>
                <a:srgbClr val="F79646">
                  <a:lumMod val="75000"/>
                </a:srgbClr>
              </a:solidFill>
              <a:ln>
                <a:noFill/>
              </a:ln>
              <a:effectLst/>
            </c:spPr>
            <c:extLst>
              <c:ext xmlns:c16="http://schemas.microsoft.com/office/drawing/2014/chart" uri="{C3380CC4-5D6E-409C-BE32-E72D297353CC}">
                <c16:uniqueId val="{00000009-2FB8-434B-9BD8-748C5BC99935}"/>
              </c:ext>
            </c:extLst>
          </c:dPt>
          <c:dPt>
            <c:idx val="17"/>
            <c:invertIfNegative val="0"/>
            <c:bubble3D val="0"/>
            <c:spPr>
              <a:solidFill>
                <a:srgbClr val="4F81BD"/>
              </a:solidFill>
              <a:ln>
                <a:noFill/>
              </a:ln>
              <a:effectLst/>
            </c:spPr>
            <c:extLst>
              <c:ext xmlns:c16="http://schemas.microsoft.com/office/drawing/2014/chart" uri="{C3380CC4-5D6E-409C-BE32-E72D297353CC}">
                <c16:uniqueId val="{0000000B-2FB8-434B-9BD8-748C5BC99935}"/>
              </c:ext>
            </c:extLst>
          </c:dPt>
          <c:dPt>
            <c:idx val="20"/>
            <c:invertIfNegative val="0"/>
            <c:bubble3D val="0"/>
            <c:spPr>
              <a:solidFill>
                <a:srgbClr val="4F81BD"/>
              </a:solidFill>
              <a:ln>
                <a:noFill/>
              </a:ln>
              <a:effectLst/>
            </c:spPr>
            <c:extLst>
              <c:ext xmlns:c16="http://schemas.microsoft.com/office/drawing/2014/chart" uri="{C3380CC4-5D6E-409C-BE32-E72D297353CC}">
                <c16:uniqueId val="{0000000D-2FB8-434B-9BD8-748C5BC99935}"/>
              </c:ext>
            </c:extLst>
          </c:dPt>
          <c:dPt>
            <c:idx val="24"/>
            <c:invertIfNegative val="0"/>
            <c:bubble3D val="0"/>
            <c:spPr>
              <a:solidFill>
                <a:srgbClr val="F79646">
                  <a:lumMod val="75000"/>
                </a:srgbClr>
              </a:solidFill>
              <a:ln>
                <a:noFill/>
              </a:ln>
              <a:effectLst/>
            </c:spPr>
            <c:extLst>
              <c:ext xmlns:c16="http://schemas.microsoft.com/office/drawing/2014/chart" uri="{C3380CC4-5D6E-409C-BE32-E72D297353CC}">
                <c16:uniqueId val="{0000000F-2FB8-434B-9BD8-748C5BC99935}"/>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011-2FB8-434B-9BD8-748C5BC99935}"/>
              </c:ext>
            </c:extLst>
          </c:dPt>
          <c:dPt>
            <c:idx val="32"/>
            <c:invertIfNegative val="0"/>
            <c:bubble3D val="0"/>
            <c:spPr>
              <a:solidFill>
                <a:srgbClr val="F79646">
                  <a:lumMod val="75000"/>
                </a:srgbClr>
              </a:solidFill>
              <a:ln>
                <a:noFill/>
              </a:ln>
              <a:effectLst/>
            </c:spPr>
            <c:extLst>
              <c:ext xmlns:c16="http://schemas.microsoft.com/office/drawing/2014/chart" uri="{C3380CC4-5D6E-409C-BE32-E72D297353CC}">
                <c16:uniqueId val="{00000013-2FB8-434B-9BD8-748C5BC99935}"/>
              </c:ext>
            </c:extLst>
          </c:dPt>
          <c:dPt>
            <c:idx val="33"/>
            <c:invertIfNegative val="0"/>
            <c:bubble3D val="0"/>
            <c:spPr>
              <a:solidFill>
                <a:schemeClr val="accent6">
                  <a:lumMod val="75000"/>
                </a:schemeClr>
              </a:solidFill>
              <a:ln>
                <a:noFill/>
              </a:ln>
              <a:effectLst/>
            </c:spPr>
            <c:extLst>
              <c:ext xmlns:c16="http://schemas.microsoft.com/office/drawing/2014/chart" uri="{C3380CC4-5D6E-409C-BE32-E72D297353CC}">
                <c16:uniqueId val="{00000015-2FB8-434B-9BD8-748C5BC99935}"/>
              </c:ext>
            </c:extLst>
          </c:dPt>
          <c:dPt>
            <c:idx val="40"/>
            <c:invertIfNegative val="0"/>
            <c:bubble3D val="0"/>
            <c:spPr>
              <a:solidFill>
                <a:srgbClr val="00B050"/>
              </a:solidFill>
              <a:ln>
                <a:noFill/>
              </a:ln>
              <a:effectLst/>
            </c:spPr>
            <c:extLst>
              <c:ext xmlns:c16="http://schemas.microsoft.com/office/drawing/2014/chart" uri="{C3380CC4-5D6E-409C-BE32-E72D297353CC}">
                <c16:uniqueId val="{00000017-2FB8-434B-9BD8-748C5BC99935}"/>
              </c:ext>
            </c:extLst>
          </c:dPt>
          <c:dPt>
            <c:idx val="47"/>
            <c:invertIfNegative val="0"/>
            <c:bubble3D val="0"/>
            <c:spPr>
              <a:solidFill>
                <a:schemeClr val="accent3">
                  <a:lumMod val="75000"/>
                </a:schemeClr>
              </a:solidFill>
              <a:ln>
                <a:noFill/>
              </a:ln>
              <a:effectLst/>
            </c:spPr>
            <c:extLst>
              <c:ext xmlns:c16="http://schemas.microsoft.com/office/drawing/2014/chart" uri="{C3380CC4-5D6E-409C-BE32-E72D297353CC}">
                <c16:uniqueId val="{00000019-2FB8-434B-9BD8-748C5BC99935}"/>
              </c:ext>
            </c:extLst>
          </c:dPt>
          <c:cat>
            <c:strRef>
              <c:extLst>
                <c:ext xmlns:c15="http://schemas.microsoft.com/office/drawing/2012/chart" uri="{02D57815-91ED-43cb-92C2-25804820EDAC}">
                  <c15:fullRef>
                    <c15:sqref>AnalysisbyQuarter!$A$7:$A$84</c15:sqref>
                  </c15:fullRef>
                </c:ext>
              </c:extLst>
              <c:f>(AnalysisbyQuarter!$A$7:$A$14,AnalysisbyQuarter!$A$16:$A$23,AnalysisbyQuarter!$A$25:$A$32,AnalysisbyQuarter!$A$34:$A$41,AnalysisbyQuarter!$A$43:$A$50,AnalysisbyQuarter!$A$52:$A$84)</c:f>
              <c:strCache>
                <c:ptCount val="73"/>
                <c:pt idx="0">
                  <c:v>&lt;&lt;PHCU&gt;&gt;</c:v>
                </c:pt>
                <c:pt idx="1">
                  <c:v>&lt;&lt;HC&gt;&gt;</c:v>
                </c:pt>
                <c:pt idx="2">
                  <c:v>&lt;&lt;HP&gt;&gt;</c:v>
                </c:pt>
                <c:pt idx="3">
                  <c:v>&lt;&lt;HP&gt;&gt;</c:v>
                </c:pt>
                <c:pt idx="4">
                  <c:v>&lt;&lt;HP&gt;&gt;</c:v>
                </c:pt>
                <c:pt idx="5">
                  <c:v>&lt;&lt;HP&gt;&gt;</c:v>
                </c:pt>
                <c:pt idx="6">
                  <c:v>&lt;&lt;HP&gt;&gt;</c:v>
                </c:pt>
                <c:pt idx="7">
                  <c:v>&lt;&lt;HP&gt;&gt;</c:v>
                </c:pt>
                <c:pt idx="8">
                  <c:v>&lt;&lt;HP&gt;&gt;</c:v>
                </c:pt>
                <c:pt idx="10">
                  <c:v>&lt;&lt;PHCU&gt;&gt;</c:v>
                </c:pt>
                <c:pt idx="11">
                  <c:v>&lt;&lt;HC&gt;&gt;</c:v>
                </c:pt>
                <c:pt idx="12">
                  <c:v>&lt;&lt;HP&gt;&gt;</c:v>
                </c:pt>
                <c:pt idx="13">
                  <c:v>&lt;&lt;HP&gt;&gt;</c:v>
                </c:pt>
                <c:pt idx="14">
                  <c:v>&lt;&lt;HP&gt;&gt;</c:v>
                </c:pt>
                <c:pt idx="15">
                  <c:v>&lt;&lt;HP&gt;&gt;</c:v>
                </c:pt>
                <c:pt idx="16">
                  <c:v>&lt;&lt;HP&gt;&gt;</c:v>
                </c:pt>
                <c:pt idx="17">
                  <c:v>&lt;&lt;HP&gt;&gt;</c:v>
                </c:pt>
                <c:pt idx="18">
                  <c:v>&lt;&lt;HP&gt;&gt;</c:v>
                </c:pt>
                <c:pt idx="20">
                  <c:v>&lt;&lt;PHCU&gt;&gt;</c:v>
                </c:pt>
                <c:pt idx="21">
                  <c:v>&lt;&lt;HC&gt;&gt;</c:v>
                </c:pt>
                <c:pt idx="22">
                  <c:v>&lt;&lt;HP&gt;&gt;</c:v>
                </c:pt>
                <c:pt idx="23">
                  <c:v>&lt;&lt;HP&gt;&gt;</c:v>
                </c:pt>
                <c:pt idx="24">
                  <c:v>&lt;&lt;HP&gt;&gt;</c:v>
                </c:pt>
                <c:pt idx="25">
                  <c:v>&lt;&lt;HP&gt;&gt;</c:v>
                </c:pt>
                <c:pt idx="26">
                  <c:v>&lt;&lt;HP&gt;&gt;</c:v>
                </c:pt>
                <c:pt idx="27">
                  <c:v>&lt;&lt;HP&gt;&gt;</c:v>
                </c:pt>
                <c:pt idx="28">
                  <c:v>&lt;&lt;HP&gt;&gt;</c:v>
                </c:pt>
                <c:pt idx="30">
                  <c:v>&lt;&lt;PHCU&gt;&gt;</c:v>
                </c:pt>
                <c:pt idx="31">
                  <c:v>&lt;&lt;HC&gt;&gt;</c:v>
                </c:pt>
                <c:pt idx="32">
                  <c:v>&lt;&lt;HP&gt;&gt;</c:v>
                </c:pt>
                <c:pt idx="33">
                  <c:v>&lt;&lt;HP&gt;&gt;</c:v>
                </c:pt>
                <c:pt idx="34">
                  <c:v>&lt;&lt;HP&gt;&gt;</c:v>
                </c:pt>
                <c:pt idx="35">
                  <c:v>&lt;&lt;HP&gt;&gt;</c:v>
                </c:pt>
                <c:pt idx="36">
                  <c:v>&lt;&lt;HP&gt;&gt;</c:v>
                </c:pt>
                <c:pt idx="37">
                  <c:v>&lt;&lt;HP&gt;&gt;</c:v>
                </c:pt>
                <c:pt idx="38">
                  <c:v>&lt;&lt;HP&gt;&gt;</c:v>
                </c:pt>
                <c:pt idx="40">
                  <c:v>&lt;&lt;HC&gt;&gt;</c:v>
                </c:pt>
                <c:pt idx="41">
                  <c:v>&lt;&lt;HP&gt;&gt;</c:v>
                </c:pt>
                <c:pt idx="42">
                  <c:v>&lt;&lt;HP&gt;&gt;</c:v>
                </c:pt>
                <c:pt idx="43">
                  <c:v>&lt;&lt;HP&gt;&gt;</c:v>
                </c:pt>
                <c:pt idx="44">
                  <c:v>&lt;&lt;HP&gt;&gt;</c:v>
                </c:pt>
                <c:pt idx="45">
                  <c:v>&lt;&lt;HP&gt;&gt;</c:v>
                </c:pt>
                <c:pt idx="46">
                  <c:v>&lt;&lt;HP&gt;&gt;</c:v>
                </c:pt>
                <c:pt idx="47">
                  <c:v>&lt;&lt;HP&gt;&gt;</c:v>
                </c:pt>
                <c:pt idx="48">
                  <c:v>&lt;&lt;HP&gt;&gt;</c:v>
                </c:pt>
                <c:pt idx="50">
                  <c:v>&lt;&lt;PHCU&gt;&gt;</c:v>
                </c:pt>
                <c:pt idx="51">
                  <c:v>&lt;&lt;HC&gt;&gt;</c:v>
                </c:pt>
                <c:pt idx="52">
                  <c:v>&lt;&lt;HP&gt;&gt;</c:v>
                </c:pt>
                <c:pt idx="53">
                  <c:v>&lt;&lt;HP&gt;&gt;</c:v>
                </c:pt>
                <c:pt idx="54">
                  <c:v>&lt;&lt;HP&gt;&gt;</c:v>
                </c:pt>
                <c:pt idx="55">
                  <c:v>&lt;&lt;HP&gt;&gt;</c:v>
                </c:pt>
                <c:pt idx="56">
                  <c:v>&lt;&lt;HP&gt;&gt;</c:v>
                </c:pt>
                <c:pt idx="57">
                  <c:v>&lt;&lt;HP&gt;&gt;</c:v>
                </c:pt>
                <c:pt idx="58">
                  <c:v>&lt;&lt;HP&gt;&gt;</c:v>
                </c:pt>
                <c:pt idx="59">
                  <c:v>&lt;&lt;HP&gt;&gt;</c:v>
                </c:pt>
                <c:pt idx="61">
                  <c:v>&lt;&lt;PHCU&gt;&gt;</c:v>
                </c:pt>
                <c:pt idx="62">
                  <c:v>&lt;&lt;HC&gt;&gt;</c:v>
                </c:pt>
                <c:pt idx="63">
                  <c:v>&lt;&lt;HP&gt;&gt;</c:v>
                </c:pt>
                <c:pt idx="64">
                  <c:v>&lt;&lt;HP&gt;&gt;</c:v>
                </c:pt>
                <c:pt idx="65">
                  <c:v>&lt;&lt;HP&gt;&gt;</c:v>
                </c:pt>
                <c:pt idx="66">
                  <c:v>&lt;&lt;HP&gt;&gt;</c:v>
                </c:pt>
                <c:pt idx="67">
                  <c:v>&lt;&lt;HP&gt;&gt;</c:v>
                </c:pt>
                <c:pt idx="68">
                  <c:v>&lt;&lt;HP&gt;&gt;</c:v>
                </c:pt>
                <c:pt idx="69">
                  <c:v>&lt;&lt;HP&gt;&gt;</c:v>
                </c:pt>
                <c:pt idx="70">
                  <c:v>&lt;&lt;HP&gt;&gt;</c:v>
                </c:pt>
                <c:pt idx="72">
                  <c:v>Woreda Total</c:v>
                </c:pt>
              </c:strCache>
            </c:strRef>
          </c:cat>
          <c:val>
            <c:numRef>
              <c:extLst>
                <c:ext xmlns:c15="http://schemas.microsoft.com/office/drawing/2012/chart" uri="{02D57815-91ED-43cb-92C2-25804820EDAC}">
                  <c15:fullRef>
                    <c15:sqref>AnalysisbyQuarter!$AV$7:$AV$84</c15:sqref>
                  </c15:fullRef>
                </c:ext>
              </c:extLst>
              <c:f>(AnalysisbyQuarter!$AV$7:$AV$14,AnalysisbyQuarter!$AV$16:$AV$23,AnalysisbyQuarter!$AV$25:$AV$32,AnalysisbyQuarter!$AV$34:$AV$41,AnalysisbyQuarter!$AV$43:$AV$50,AnalysisbyQuarter!$AV$52:$AV$84)</c:f>
              <c:numCache>
                <c:formatCode>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1A-DC32-4C17-9181-A14D12C03BD1}"/>
            </c:ext>
          </c:extLst>
        </c:ser>
        <c:dLbls>
          <c:showLegendKey val="0"/>
          <c:showVal val="0"/>
          <c:showCatName val="0"/>
          <c:showSerName val="0"/>
          <c:showPercent val="0"/>
          <c:showBubbleSize val="0"/>
        </c:dLbls>
        <c:gapWidth val="150"/>
        <c:axId val="156056576"/>
        <c:axId val="156070656"/>
      </c:barChart>
      <c:catAx>
        <c:axId val="15605657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6070656"/>
        <c:crosses val="autoZero"/>
        <c:auto val="1"/>
        <c:lblAlgn val="ctr"/>
        <c:lblOffset val="100"/>
        <c:noMultiLvlLbl val="0"/>
      </c:catAx>
      <c:valAx>
        <c:axId val="156070656"/>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56056576"/>
        <c:crosses val="autoZero"/>
        <c:crossBetween val="between"/>
        <c:majorUnit val="0.1"/>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5"/>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0</xdr:rowOff>
    </xdr:from>
    <xdr:to>
      <xdr:col>18</xdr:col>
      <xdr:colOff>42333</xdr:colOff>
      <xdr:row>77</xdr:row>
      <xdr:rowOff>179917</xdr:rowOff>
    </xdr:to>
    <xdr:sp macro="" textlink="">
      <xdr:nvSpPr>
        <xdr:cNvPr id="2" name="TextBox 1"/>
        <xdr:cNvSpPr txBox="1"/>
      </xdr:nvSpPr>
      <xdr:spPr>
        <a:xfrm>
          <a:off x="1" y="3111500"/>
          <a:ext cx="11186582" cy="1427691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6600CC"/>
              </a:solidFill>
              <a:effectLst/>
              <a:latin typeface="+mn-lt"/>
              <a:ea typeface="+mn-ea"/>
              <a:cs typeface="+mn-cs"/>
            </a:rPr>
            <a:t>How to Interpret RED Categorization Data </a:t>
          </a:r>
          <a:endParaRPr lang="en-US" sz="1600">
            <a:solidFill>
              <a:srgbClr val="6600CC"/>
            </a:solidFill>
            <a:effectLst/>
            <a:latin typeface="+mn-lt"/>
            <a:ea typeface="+mn-ea"/>
            <a:cs typeface="+mn-cs"/>
          </a:endParaRPr>
        </a:p>
        <a:p>
          <a:r>
            <a:rPr lang="en-US" sz="1100">
              <a:solidFill>
                <a:schemeClr val="dk1"/>
              </a:solidFill>
              <a:effectLst/>
              <a:latin typeface="+mn-lt"/>
              <a:ea typeface="+mn-ea"/>
              <a:cs typeface="+mn-cs"/>
            </a:rPr>
            <a:t>The following includes some basic information on how to interpret your data and take corrective follow-up actions based on the results in the RED Categorization Database.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Below are just some ideas of the possible actions you may want to take to help address EPI issues at woreda, Health Center, and Health Post levels. You can use this as a tool to have discussions with your supervisor, your performance review or quality improvement team at your woreda, with health workers at health center and health post, and with communities, in order to find out the root causes of problems for your specific health facilities, and determine appropriate solutions.</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Category 1 (good access, good utilization):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Possible Actions:</a:t>
          </a:r>
        </a:p>
        <a:p>
          <a:pPr lvl="0"/>
          <a:r>
            <a:rPr lang="en-US" sz="1100">
              <a:solidFill>
                <a:schemeClr val="dk1"/>
              </a:solidFill>
              <a:effectLst/>
              <a:latin typeface="+mn-lt"/>
              <a:ea typeface="+mn-ea"/>
              <a:cs typeface="+mn-cs"/>
            </a:rPr>
            <a:t>- Strengthen good practices</a:t>
          </a:r>
        </a:p>
        <a:p>
          <a:pPr lvl="0"/>
          <a:r>
            <a:rPr lang="en-US" sz="1100">
              <a:solidFill>
                <a:schemeClr val="dk1"/>
              </a:solidFill>
              <a:effectLst/>
              <a:latin typeface="+mn-lt"/>
              <a:ea typeface="+mn-ea"/>
              <a:cs typeface="+mn-cs"/>
            </a:rPr>
            <a:t>- Consolidate achievements</a:t>
          </a:r>
        </a:p>
        <a:p>
          <a:pPr lvl="0"/>
          <a:r>
            <a:rPr lang="en-US" sz="1100">
              <a:solidFill>
                <a:schemeClr val="dk1"/>
              </a:solidFill>
              <a:effectLst/>
              <a:latin typeface="+mn-lt"/>
              <a:ea typeface="+mn-ea"/>
              <a:cs typeface="+mn-cs"/>
            </a:rPr>
            <a:t>- Document and share best practices</a:t>
          </a:r>
        </a:p>
        <a:p>
          <a:pPr lvl="0"/>
          <a:r>
            <a:rPr lang="en-US" sz="1100">
              <a:solidFill>
                <a:schemeClr val="dk1"/>
              </a:solidFill>
              <a:effectLst/>
              <a:latin typeface="+mn-lt"/>
              <a:ea typeface="+mn-ea"/>
              <a:cs typeface="+mn-cs"/>
            </a:rPr>
            <a:t>- Validate data</a:t>
          </a:r>
        </a:p>
        <a:p>
          <a:pPr lvl="0"/>
          <a:r>
            <a:rPr lang="en-US" sz="1100">
              <a:solidFill>
                <a:schemeClr val="dk1"/>
              </a:solidFill>
              <a:effectLst/>
              <a:latin typeface="+mn-lt"/>
              <a:ea typeface="+mn-ea"/>
              <a:cs typeface="+mn-cs"/>
            </a:rPr>
            <a:t>- Recognize and reward good performers</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Category 2 (good access, poor utilization):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Possible Actions:</a:t>
          </a:r>
        </a:p>
        <a:p>
          <a:pPr lvl="0"/>
          <a:r>
            <a:rPr lang="en-US" sz="1100">
              <a:solidFill>
                <a:schemeClr val="dk1"/>
              </a:solidFill>
              <a:effectLst/>
              <a:latin typeface="+mn-lt"/>
              <a:ea typeface="+mn-ea"/>
              <a:cs typeface="+mn-cs"/>
            </a:rPr>
            <a:t>- Discuss with Quality Improvement Teams (QITs)/command posts</a:t>
          </a:r>
        </a:p>
        <a:p>
          <a:pPr lvl="0"/>
          <a:r>
            <a:rPr lang="en-US" sz="1100">
              <a:solidFill>
                <a:schemeClr val="dk1"/>
              </a:solidFill>
              <a:effectLst/>
              <a:latin typeface="+mn-lt"/>
              <a:ea typeface="+mn-ea"/>
              <a:cs typeface="+mn-cs"/>
            </a:rPr>
            <a:t>- Conduct supportive supervision/ on the job aid, refresher trainings, review meetings</a:t>
          </a:r>
        </a:p>
        <a:p>
          <a:pPr lvl="0"/>
          <a:r>
            <a:rPr lang="en-US" sz="1100">
              <a:solidFill>
                <a:schemeClr val="dk1"/>
              </a:solidFill>
              <a:effectLst/>
              <a:latin typeface="+mn-lt"/>
              <a:ea typeface="+mn-ea"/>
              <a:cs typeface="+mn-cs"/>
            </a:rPr>
            <a:t>- Screen children at OPD to reduce missed opportunities (integration)</a:t>
          </a:r>
        </a:p>
        <a:p>
          <a:pPr lvl="0"/>
          <a:r>
            <a:rPr lang="en-US" sz="1100">
              <a:solidFill>
                <a:schemeClr val="dk1"/>
              </a:solidFill>
              <a:effectLst/>
              <a:latin typeface="+mn-lt"/>
              <a:ea typeface="+mn-ea"/>
              <a:cs typeface="+mn-cs"/>
            </a:rPr>
            <a:t>- Register and track drop outs</a:t>
          </a:r>
        </a:p>
        <a:p>
          <a:pPr lvl="0"/>
          <a:r>
            <a:rPr lang="en-US" sz="1100">
              <a:solidFill>
                <a:schemeClr val="dk1"/>
              </a:solidFill>
              <a:effectLst/>
              <a:latin typeface="+mn-lt"/>
              <a:ea typeface="+mn-ea"/>
              <a:cs typeface="+mn-cs"/>
            </a:rPr>
            <a:t>- Review regularity of outreaches, mobile activities</a:t>
          </a:r>
        </a:p>
        <a:p>
          <a:pPr lvl="0"/>
          <a:r>
            <a:rPr lang="en-US" sz="1100">
              <a:solidFill>
                <a:schemeClr val="dk1"/>
              </a:solidFill>
              <a:effectLst/>
              <a:latin typeface="+mn-lt"/>
              <a:ea typeface="+mn-ea"/>
              <a:cs typeface="+mn-cs"/>
            </a:rPr>
            <a:t>- Review planning for logistics to avoid stock outs</a:t>
          </a:r>
        </a:p>
        <a:p>
          <a:pPr lvl="0"/>
          <a:r>
            <a:rPr lang="en-US" sz="1100">
              <a:solidFill>
                <a:schemeClr val="dk1"/>
              </a:solidFill>
              <a:effectLst/>
              <a:latin typeface="+mn-lt"/>
              <a:ea typeface="+mn-ea"/>
              <a:cs typeface="+mn-cs"/>
            </a:rPr>
            <a:t>- Improve inter-personal </a:t>
          </a:r>
          <a:r>
            <a:rPr lang="en-US" sz="1100" u="none">
              <a:solidFill>
                <a:schemeClr val="dk1"/>
              </a:solidFill>
              <a:effectLst/>
              <a:latin typeface="+mn-lt"/>
              <a:ea typeface="+mn-ea"/>
              <a:cs typeface="+mn-cs"/>
            </a:rPr>
            <a:t>communication and ensure caretakers know when to return for follow-up visits</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Category 3 (poor access, good utilization):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Possible Actions:</a:t>
          </a:r>
        </a:p>
        <a:p>
          <a:pPr lvl="0"/>
          <a:r>
            <a:rPr lang="en-US" sz="1100">
              <a:solidFill>
                <a:schemeClr val="dk1"/>
              </a:solidFill>
              <a:effectLst/>
              <a:latin typeface="+mn-lt"/>
              <a:ea typeface="+mn-ea"/>
              <a:cs typeface="+mn-cs"/>
            </a:rPr>
            <a:t>- Discuss with </a:t>
          </a:r>
          <a:r>
            <a:rPr lang="en-US" sz="1100" u="none">
              <a:solidFill>
                <a:schemeClr val="dk1"/>
              </a:solidFill>
              <a:effectLst/>
              <a:latin typeface="+mn-lt"/>
              <a:ea typeface="+mn-ea"/>
              <a:cs typeface="+mn-cs"/>
            </a:rPr>
            <a:t>Quality Improvement Teams (QITs)/ command </a:t>
          </a:r>
          <a:r>
            <a:rPr lang="en-US" sz="1100">
              <a:solidFill>
                <a:schemeClr val="dk1"/>
              </a:solidFill>
              <a:effectLst/>
              <a:latin typeface="+mn-lt"/>
              <a:ea typeface="+mn-ea"/>
              <a:cs typeface="+mn-cs"/>
            </a:rPr>
            <a:t>posts</a:t>
          </a:r>
        </a:p>
        <a:p>
          <a:pPr lvl="0"/>
          <a:r>
            <a:rPr lang="en-US" sz="1100">
              <a:solidFill>
                <a:schemeClr val="dk1"/>
              </a:solidFill>
              <a:effectLst/>
              <a:latin typeface="+mn-lt"/>
              <a:ea typeface="+mn-ea"/>
              <a:cs typeface="+mn-cs"/>
            </a:rPr>
            <a:t>- Conduct supportive supervision/ on the job aid, refresher trainings, review meetings</a:t>
          </a:r>
        </a:p>
        <a:p>
          <a:pPr lvl="0"/>
          <a:r>
            <a:rPr lang="en-US" sz="1100">
              <a:solidFill>
                <a:schemeClr val="dk1"/>
              </a:solidFill>
              <a:effectLst/>
              <a:latin typeface="+mn-lt"/>
              <a:ea typeface="+mn-ea"/>
              <a:cs typeface="+mn-cs"/>
            </a:rPr>
            <a:t>- Review static/outreach functionality (transport, staff, logistics, locations of outreaches, etc.)</a:t>
          </a:r>
        </a:p>
        <a:p>
          <a:pPr lvl="0"/>
          <a:r>
            <a:rPr lang="en-US" sz="1100">
              <a:solidFill>
                <a:schemeClr val="dk1"/>
              </a:solidFill>
              <a:effectLst/>
              <a:latin typeface="+mn-lt"/>
              <a:ea typeface="+mn-ea"/>
              <a:cs typeface="+mn-cs"/>
            </a:rPr>
            <a:t>- Re-map the catchment area to identify under-served communities</a:t>
          </a:r>
        </a:p>
        <a:p>
          <a:pPr lvl="0"/>
          <a:r>
            <a:rPr lang="en-US" sz="1100">
              <a:solidFill>
                <a:schemeClr val="dk1"/>
              </a:solidFill>
              <a:effectLst/>
              <a:latin typeface="+mn-lt"/>
              <a:ea typeface="+mn-ea"/>
              <a:cs typeface="+mn-cs"/>
            </a:rPr>
            <a:t>- Increase social mobilization</a:t>
          </a:r>
        </a:p>
        <a:p>
          <a:r>
            <a:rPr lang="en-US" sz="1100">
              <a:solidFill>
                <a:schemeClr val="dk1"/>
              </a:solidFill>
              <a:effectLst/>
              <a:latin typeface="+mn-lt"/>
              <a:ea typeface="+mn-ea"/>
              <a:cs typeface="+mn-cs"/>
            </a:rPr>
            <a:t>- Identify and track all pregnant women (register all infants to prevent left-outs)</a:t>
          </a:r>
          <a:endParaRPr lang="en-US">
            <a:effectLst/>
          </a:endParaRPr>
        </a:p>
        <a:p>
          <a:pPr lvl="0"/>
          <a:r>
            <a:rPr lang="en-US" sz="1100">
              <a:solidFill>
                <a:schemeClr val="dk1"/>
              </a:solidFill>
              <a:effectLst/>
              <a:latin typeface="+mn-lt"/>
              <a:ea typeface="+mn-ea"/>
              <a:cs typeface="+mn-cs"/>
            </a:rPr>
            <a:t>- Give feedback to the local leaders</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Category 4 (poor access, poor utilization):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Possible Actions:</a:t>
          </a:r>
        </a:p>
        <a:p>
          <a:pPr lvl="0"/>
          <a:r>
            <a:rPr lang="en-US" sz="1100">
              <a:solidFill>
                <a:schemeClr val="dk1"/>
              </a:solidFill>
              <a:effectLst/>
              <a:latin typeface="+mn-lt"/>
              <a:ea typeface="+mn-ea"/>
              <a:cs typeface="+mn-cs"/>
            </a:rPr>
            <a:t>- Review EPI service delivery at all levels (Review Micro-Plan):</a:t>
          </a:r>
        </a:p>
        <a:p>
          <a:pPr lvl="1"/>
          <a:r>
            <a:rPr lang="en-US" sz="1100">
              <a:solidFill>
                <a:schemeClr val="dk1"/>
              </a:solidFill>
              <a:effectLst/>
              <a:latin typeface="+mn-lt"/>
              <a:ea typeface="+mn-ea"/>
              <a:cs typeface="+mn-cs"/>
            </a:rPr>
            <a:t>- Accessibility, static/outreach functionality (transport, staff, locations of outreaches, mobile, etc.)</a:t>
          </a:r>
        </a:p>
        <a:p>
          <a:pPr lvl="1"/>
          <a:r>
            <a:rPr lang="en-US" sz="1100">
              <a:solidFill>
                <a:schemeClr val="dk1"/>
              </a:solidFill>
              <a:effectLst/>
              <a:latin typeface="+mn-lt"/>
              <a:ea typeface="+mn-ea"/>
              <a:cs typeface="+mn-cs"/>
            </a:rPr>
            <a:t>- Logistics, vaccines and gas, etc.</a:t>
          </a:r>
        </a:p>
        <a:p>
          <a:pPr lvl="1"/>
          <a:r>
            <a:rPr lang="en-US" sz="1100">
              <a:solidFill>
                <a:schemeClr val="dk1"/>
              </a:solidFill>
              <a:effectLst/>
              <a:latin typeface="+mn-lt"/>
              <a:ea typeface="+mn-ea"/>
              <a:cs typeface="+mn-cs"/>
            </a:rPr>
            <a:t>- Data collection, analysis and utilization</a:t>
          </a:r>
        </a:p>
        <a:p>
          <a:pPr lvl="0"/>
          <a:r>
            <a:rPr lang="en-US" sz="1100">
              <a:solidFill>
                <a:schemeClr val="dk1"/>
              </a:solidFill>
              <a:effectLst/>
              <a:latin typeface="+mn-lt"/>
              <a:ea typeface="+mn-ea"/>
              <a:cs typeface="+mn-cs"/>
            </a:rPr>
            <a:t>- </a:t>
          </a:r>
          <a:r>
            <a:rPr lang="en-US" sz="1100" u="none">
              <a:solidFill>
                <a:schemeClr val="dk1"/>
              </a:solidFill>
              <a:effectLst/>
              <a:latin typeface="+mn-lt"/>
              <a:ea typeface="+mn-ea"/>
              <a:cs typeface="+mn-cs"/>
            </a:rPr>
            <a:t>Discuss with Quality Improvement Teams (QITs)/Health Development Army/command posts/other community structures and community leaders</a:t>
          </a:r>
        </a:p>
        <a:p>
          <a:pPr lvl="0"/>
          <a:r>
            <a:rPr lang="en-US" sz="1100">
              <a:solidFill>
                <a:schemeClr val="dk1"/>
              </a:solidFill>
              <a:effectLst/>
              <a:latin typeface="+mn-lt"/>
              <a:ea typeface="+mn-ea"/>
              <a:cs typeface="+mn-cs"/>
            </a:rPr>
            <a:t>- </a:t>
          </a:r>
          <a:r>
            <a:rPr lang="en-US" sz="1100" u="none">
              <a:solidFill>
                <a:schemeClr val="dk1"/>
              </a:solidFill>
              <a:effectLst/>
              <a:latin typeface="+mn-lt"/>
              <a:ea typeface="+mn-ea"/>
              <a:cs typeface="+mn-cs"/>
            </a:rPr>
            <a:t>Strengthen supportive supervision</a:t>
          </a:r>
        </a:p>
        <a:p>
          <a:pPr lvl="0"/>
          <a:r>
            <a:rPr lang="en-US" sz="1100">
              <a:solidFill>
                <a:schemeClr val="dk1"/>
              </a:solidFill>
              <a:effectLst/>
              <a:latin typeface="+mn-lt"/>
              <a:ea typeface="+mn-ea"/>
              <a:cs typeface="+mn-cs"/>
            </a:rPr>
            <a:t>- </a:t>
          </a:r>
          <a:r>
            <a:rPr lang="en-US" sz="1100" u="none">
              <a:solidFill>
                <a:schemeClr val="dk1"/>
              </a:solidFill>
              <a:effectLst/>
              <a:latin typeface="+mn-lt"/>
              <a:ea typeface="+mn-ea"/>
              <a:cs typeface="+mn-cs"/>
            </a:rPr>
            <a:t>Identify and track pregnant women (register all infants to prevent left-outs)</a:t>
          </a:r>
        </a:p>
        <a:p>
          <a:pPr lvl="0"/>
          <a:r>
            <a:rPr lang="en-US" sz="1100">
              <a:solidFill>
                <a:schemeClr val="dk1"/>
              </a:solidFill>
              <a:effectLst/>
              <a:latin typeface="+mn-lt"/>
              <a:ea typeface="+mn-ea"/>
              <a:cs typeface="+mn-cs"/>
            </a:rPr>
            <a:t>- </a:t>
          </a:r>
          <a:r>
            <a:rPr lang="en-US" sz="1100" u="none">
              <a:solidFill>
                <a:schemeClr val="dk1"/>
              </a:solidFill>
              <a:effectLst/>
              <a:latin typeface="+mn-lt"/>
              <a:ea typeface="+mn-ea"/>
              <a:cs typeface="+mn-cs"/>
            </a:rPr>
            <a:t>Improve inter-personal communication and ensure caretakers know when to return for follow-up visits  </a:t>
          </a:r>
        </a:p>
        <a:p>
          <a:pPr lvl="0"/>
          <a:r>
            <a:rPr lang="en-US" sz="1100">
              <a:solidFill>
                <a:schemeClr val="dk1"/>
              </a:solidFill>
              <a:effectLst/>
              <a:latin typeface="+mn-lt"/>
              <a:ea typeface="+mn-ea"/>
              <a:cs typeface="+mn-cs"/>
            </a:rPr>
            <a:t>- Re-map the catchment area to identify under-served communities</a:t>
          </a:r>
        </a:p>
        <a:p>
          <a:pPr lvl="0"/>
          <a:r>
            <a:rPr lang="en-US" sz="1100">
              <a:solidFill>
                <a:schemeClr val="dk1"/>
              </a:solidFill>
              <a:effectLst/>
              <a:latin typeface="+mn-lt"/>
              <a:ea typeface="+mn-ea"/>
              <a:cs typeface="+mn-cs"/>
            </a:rPr>
            <a:t>- Register and track drop-outs</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Negative drop-out rates (DOR):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Negative DOR from Penta 1 to Penta 3 are sometimes observed at health facility level.  They can be caused by several things, including:  </a:t>
          </a:r>
        </a:p>
        <a:p>
          <a:pPr lvl="1"/>
          <a:r>
            <a:rPr lang="en-US" sz="1100">
              <a:solidFill>
                <a:schemeClr val="dk1"/>
              </a:solidFill>
              <a:effectLst/>
              <a:latin typeface="+mn-lt"/>
              <a:ea typeface="+mn-ea"/>
              <a:cs typeface="+mn-cs"/>
            </a:rPr>
            <a:t>- Poor data quality, </a:t>
          </a:r>
        </a:p>
        <a:p>
          <a:pPr lvl="1"/>
          <a:r>
            <a:rPr lang="en-US" sz="1100">
              <a:solidFill>
                <a:schemeClr val="dk1"/>
              </a:solidFill>
              <a:effectLst/>
              <a:latin typeface="+mn-lt"/>
              <a:ea typeface="+mn-ea"/>
              <a:cs typeface="+mn-cs"/>
            </a:rPr>
            <a:t>- Movement of communities, </a:t>
          </a:r>
        </a:p>
        <a:p>
          <a:pPr lvl="1"/>
          <a:r>
            <a:rPr lang="en-US" sz="1100">
              <a:solidFill>
                <a:schemeClr val="dk1"/>
              </a:solidFill>
              <a:effectLst/>
              <a:latin typeface="+mn-lt"/>
              <a:ea typeface="+mn-ea"/>
              <a:cs typeface="+mn-cs"/>
            </a:rPr>
            <a:t>- Families using different facilities for different doses of vaccine, </a:t>
          </a:r>
        </a:p>
        <a:p>
          <a:pPr lvl="1"/>
          <a:r>
            <a:rPr lang="en-US" sz="1100">
              <a:solidFill>
                <a:schemeClr val="dk1"/>
              </a:solidFill>
              <a:effectLst/>
              <a:latin typeface="+mn-lt"/>
              <a:ea typeface="+mn-ea"/>
              <a:cs typeface="+mn-cs"/>
            </a:rPr>
            <a:t>- Health workers vaccinating children from out of their catchment area, </a:t>
          </a:r>
        </a:p>
        <a:p>
          <a:pPr lvl="1"/>
          <a:r>
            <a:rPr lang="en-US" sz="1100">
              <a:solidFill>
                <a:schemeClr val="dk1"/>
              </a:solidFill>
              <a:effectLst/>
              <a:latin typeface="+mn-lt"/>
              <a:ea typeface="+mn-ea"/>
              <a:cs typeface="+mn-cs"/>
            </a:rPr>
            <a:t>- Or a mix of these factors.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While it cannot be stated broadly that a negative DOR rate indicates either good or poor utilization of vaccination services, for convenience, </a:t>
          </a:r>
          <a:r>
            <a:rPr lang="en-US" sz="1100" b="1" i="1">
              <a:solidFill>
                <a:schemeClr val="dk1"/>
              </a:solidFill>
              <a:effectLst/>
              <a:latin typeface="+mn-lt"/>
              <a:ea typeface="+mn-ea"/>
              <a:cs typeface="+mn-cs"/>
            </a:rPr>
            <a:t>facilities with a negative DOR should be categorized as having good utilization</a:t>
          </a:r>
          <a:r>
            <a:rPr lang="en-US" sz="1100">
              <a:solidFill>
                <a:schemeClr val="dk1"/>
              </a:solidFill>
              <a:effectLst/>
              <a:latin typeface="+mn-lt"/>
              <a:ea typeface="+mn-ea"/>
              <a:cs typeface="+mn-cs"/>
            </a:rPr>
            <a:t>.  On the "Analysis by Month" and "Analysis by Quarter" tabs, a negative value for dropout rate (DOR) is </a:t>
          </a:r>
          <a:r>
            <a:rPr lang="en-US" sz="1200" b="1">
              <a:solidFill>
                <a:srgbClr val="FF0000"/>
              </a:solidFill>
              <a:effectLst/>
              <a:latin typeface="+mn-lt"/>
              <a:ea typeface="+mn-ea"/>
              <a:cs typeface="+mn-cs"/>
            </a:rPr>
            <a:t>highlighted in red</a:t>
          </a:r>
          <a:r>
            <a:rPr lang="en-US" sz="1100">
              <a:solidFill>
                <a:schemeClr val="dk1"/>
              </a:solidFill>
              <a:effectLst/>
              <a:latin typeface="+mn-lt"/>
              <a:ea typeface="+mn-ea"/>
              <a:cs typeface="+mn-cs"/>
            </a:rPr>
            <a:t> in the "utilization" column.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When health personnel see a facility with a negative DOR, they should explore the reasons for it. </a:t>
          </a:r>
          <a:r>
            <a:rPr lang="en-US" sz="1100">
              <a:solidFill>
                <a:schemeClr val="dk1"/>
              </a:solidFill>
              <a:effectLst/>
              <a:latin typeface="+mn-lt"/>
              <a:ea typeface="+mn-ea"/>
              <a:cs typeface="+mn-cs"/>
            </a:rPr>
            <a:t> They can find out how long it has been going on, if it only happens at certain times of the year or among certain communities, or if it there is a problem with complete and accurate recording of data. Health facility staff should bring this situation to the attention of their supervisors to discuss the corrective actions that they can take.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Additional resources and information about how to interpret and use data for action can be found at the following</a:t>
          </a:r>
          <a:r>
            <a:rPr lang="en-US" sz="1100" baseline="0">
              <a:solidFill>
                <a:schemeClr val="dk1"/>
              </a:solidFill>
              <a:effectLst/>
              <a:latin typeface="+mn-lt"/>
              <a:ea typeface="+mn-ea"/>
              <a:cs typeface="+mn-cs"/>
            </a:rPr>
            <a:t> links:</a:t>
          </a:r>
        </a:p>
        <a:p>
          <a:pPr lvl="1"/>
          <a:r>
            <a:rPr lang="en-US" sz="1100">
              <a:solidFill>
                <a:schemeClr val="dk1"/>
              </a:solidFill>
              <a:effectLst/>
              <a:latin typeface="+mn-lt"/>
              <a:ea typeface="+mn-ea"/>
              <a:cs typeface="+mn-cs"/>
            </a:rPr>
            <a:t>Mid-Level Management Course for EPI Managers. Module 5.</a:t>
          </a:r>
          <a:r>
            <a:rPr lang="en-US" sz="1100" i="1">
              <a:solidFill>
                <a:schemeClr val="dk1"/>
              </a:solidFill>
              <a:effectLst/>
              <a:latin typeface="+mn-lt"/>
              <a:ea typeface="+mn-ea"/>
              <a:cs typeface="+mn-cs"/>
            </a:rPr>
            <a:t> </a:t>
          </a:r>
          <a:r>
            <a:rPr lang="en-US" sz="1100" b="1" i="1">
              <a:solidFill>
                <a:schemeClr val="dk1"/>
              </a:solidFill>
              <a:effectLst/>
              <a:latin typeface="+mn-lt"/>
              <a:ea typeface="+mn-ea"/>
              <a:cs typeface="+mn-cs"/>
            </a:rPr>
            <a:t>Monitoring the immunization system</a:t>
          </a:r>
          <a:r>
            <a:rPr lang="en-US" sz="1100" i="1">
              <a:solidFill>
                <a:schemeClr val="dk1"/>
              </a:solidFill>
              <a:effectLst/>
              <a:latin typeface="+mn-lt"/>
              <a:ea typeface="+mn-ea"/>
              <a:cs typeface="+mn-cs"/>
            </a:rPr>
            <a:t>.</a:t>
          </a:r>
          <a:r>
            <a:rPr lang="en-US" sz="1100">
              <a:solidFill>
                <a:schemeClr val="dk1"/>
              </a:solidFill>
              <a:effectLst/>
              <a:latin typeface="+mn-lt"/>
              <a:ea typeface="+mn-ea"/>
              <a:cs typeface="+mn-cs"/>
            </a:rPr>
            <a:t> 2008. Link:  http://apps.who.int/iris/bitstream/10665/70184/5/WHO_IVB_08.05_eng.pdf</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Immunization in Practice. Module 6.</a:t>
          </a:r>
          <a:r>
            <a:rPr lang="en-US" sz="1100" i="1">
              <a:solidFill>
                <a:schemeClr val="dk1"/>
              </a:solidFill>
              <a:effectLst/>
              <a:latin typeface="+mn-lt"/>
              <a:ea typeface="+mn-ea"/>
              <a:cs typeface="+mn-cs"/>
            </a:rPr>
            <a:t> </a:t>
          </a:r>
          <a:r>
            <a:rPr lang="en-US" sz="1100" b="1" i="1">
              <a:solidFill>
                <a:schemeClr val="dk1"/>
              </a:solidFill>
              <a:effectLst/>
              <a:latin typeface="+mn-lt"/>
              <a:ea typeface="+mn-ea"/>
              <a:cs typeface="+mn-cs"/>
            </a:rPr>
            <a:t>Monitoring and surveillance.</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2015 update.</a:t>
          </a:r>
          <a:r>
            <a:rPr lang="en-US" sz="1100" baseline="0">
              <a:solidFill>
                <a:schemeClr val="dk1"/>
              </a:solidFill>
              <a:effectLst/>
              <a:latin typeface="+mn-lt"/>
              <a:ea typeface="+mn-ea"/>
              <a:cs typeface="+mn-cs"/>
            </a:rPr>
            <a:t> Link:  http://apps.who.int/iris/bitstream/10665/193412/1/9789241549097_eng.pdf</a:t>
          </a:r>
          <a:endParaRPr lang="en-US" sz="1100">
            <a:solidFill>
              <a:schemeClr val="dk1"/>
            </a:solidFill>
            <a:effectLst/>
            <a:latin typeface="+mn-lt"/>
            <a:ea typeface="+mn-ea"/>
            <a:cs typeface="+mn-cs"/>
          </a:endParaRP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Reaching Every Woreda Using Quality Improvement Methods (RED-QI), a Guide for Immunization Program Managers</a:t>
          </a:r>
          <a:r>
            <a:rPr lang="en-US" sz="1100">
              <a:solidFill>
                <a:schemeClr val="dk1"/>
              </a:solidFill>
              <a:effectLst/>
              <a:latin typeface="+mn-lt"/>
              <a:ea typeface="+mn-ea"/>
              <a:cs typeface="+mn-cs"/>
            </a:rPr>
            <a:t>, Ethiopia; May 2015. Link:  http://uifhs.jsi.com/wp-content/uploads/2016/04/UI-FHS_HowtoGuide.pdf</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WHO/IVB.  </a:t>
          </a:r>
          <a:r>
            <a:rPr lang="en-US" sz="1100" b="1">
              <a:solidFill>
                <a:schemeClr val="dk1"/>
              </a:solidFill>
              <a:effectLst/>
              <a:latin typeface="+mn-lt"/>
              <a:ea typeface="+mn-ea"/>
              <a:cs typeface="+mn-cs"/>
            </a:rPr>
            <a:t>Increasing coverage at health facility level</a:t>
          </a:r>
          <a:r>
            <a:rPr lang="en-US" sz="1100">
              <a:solidFill>
                <a:schemeClr val="dk1"/>
              </a:solidFill>
              <a:effectLst/>
              <a:latin typeface="+mn-lt"/>
              <a:ea typeface="+mn-ea"/>
              <a:cs typeface="+mn-cs"/>
            </a:rPr>
            <a:t>, WHO/UNICEF;</a:t>
          </a:r>
          <a:r>
            <a:rPr lang="en-US" sz="1100" u="none" baseline="0">
              <a:solidFill>
                <a:schemeClr val="dk1"/>
              </a:solidFill>
              <a:effectLst/>
              <a:latin typeface="+mn-lt"/>
              <a:ea typeface="+mn-ea"/>
              <a:cs typeface="+mn-cs"/>
            </a:rPr>
            <a:t> Link:  http://apps.who.int/iris/bitstream/10665/67791/1/WHO_V%26B_02.27.pdf</a:t>
          </a:r>
          <a:endParaRPr lang="en-US" sz="1100">
            <a:solidFill>
              <a:schemeClr val="dk1"/>
            </a:solidFill>
            <a:effectLst/>
            <a:latin typeface="+mn-lt"/>
            <a:ea typeface="+mn-ea"/>
            <a:cs typeface="+mn-cs"/>
          </a:endParaRP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Engaging communities with a simple tool to help increase immunization coverage</a:t>
          </a:r>
          <a:r>
            <a:rPr lang="en-US" sz="1100">
              <a:solidFill>
                <a:schemeClr val="dk1"/>
              </a:solidFill>
              <a:effectLst/>
              <a:latin typeface="+mn-lt"/>
              <a:ea typeface="+mn-ea"/>
              <a:cs typeface="+mn-cs"/>
            </a:rPr>
            <a:t>. Global Health: Science and Practice. 2015: (3)1.</a:t>
          </a:r>
          <a:r>
            <a:rPr lang="en-US" sz="1100" baseline="0">
              <a:solidFill>
                <a:schemeClr val="dk1"/>
              </a:solidFill>
              <a:effectLst/>
              <a:latin typeface="+mn-lt"/>
              <a:ea typeface="+mn-ea"/>
              <a:cs typeface="+mn-cs"/>
            </a:rPr>
            <a:t> Link:  https://www.ncbi.nlm.nih.gov/pmc/articles/PMC4356280/pdf/117.pdf</a:t>
          </a:r>
        </a:p>
        <a:p>
          <a:pPr lvl="1"/>
          <a:endParaRPr lang="en-US" sz="1050" b="1" baseline="0">
            <a:solidFill>
              <a:srgbClr val="FF0000"/>
            </a:solidFill>
            <a:effectLst/>
            <a:latin typeface="+mn-lt"/>
            <a:ea typeface="+mn-ea"/>
            <a:cs typeface="+mn-cs"/>
          </a:endParaRPr>
        </a:p>
        <a:p>
          <a:pPr lvl="1"/>
          <a:r>
            <a:rPr lang="en-US" sz="1200" b="1" baseline="0">
              <a:solidFill>
                <a:srgbClr val="FF0000"/>
              </a:solidFill>
              <a:effectLst/>
              <a:latin typeface="+mn-lt"/>
              <a:ea typeface="+mn-ea"/>
              <a:cs typeface="+mn-cs"/>
            </a:rPr>
            <a:t>For sustainable use of the RED cat tool</a:t>
          </a:r>
          <a:r>
            <a:rPr lang="en-US" sz="1200" baseline="0">
              <a:solidFill>
                <a:srgbClr val="FF0000"/>
              </a:solidFill>
              <a:effectLst/>
              <a:latin typeface="+mn-lt"/>
              <a:ea typeface="+mn-ea"/>
              <a:cs typeface="+mn-cs"/>
            </a:rPr>
            <a:t>: Once the UI- FHS leaves the Woreda, if the RED cat tool file gets corrupted, lost or not handed over properly you can download the RED cat tool in our website, uifhs.jsi.com when there is internet connection</a:t>
          </a:r>
          <a:r>
            <a:rPr lang="en-US" sz="1200" b="1" i="0" u="none" strike="noStrike">
              <a:solidFill>
                <a:srgbClr val="FF0000"/>
              </a:solidFill>
              <a:effectLst/>
              <a:latin typeface="+mn-lt"/>
              <a:ea typeface="+mn-ea"/>
              <a:cs typeface="+mn-cs"/>
            </a:rPr>
            <a:t>.</a:t>
          </a:r>
          <a:r>
            <a:rPr lang="en-US" sz="1200">
              <a:solidFill>
                <a:srgbClr val="FF0000"/>
              </a:solidFill>
              <a:effectLst/>
            </a:rPr>
            <a:t> </a:t>
          </a:r>
          <a:endParaRPr lang="en-US" sz="1200" baseline="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33336</xdr:rowOff>
    </xdr:from>
    <xdr:to>
      <xdr:col>11</xdr:col>
      <xdr:colOff>352425</xdr:colOff>
      <xdr:row>21</xdr:row>
      <xdr:rowOff>95249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609599</xdr:colOff>
      <xdr:row>0</xdr:row>
      <xdr:rowOff>147636</xdr:rowOff>
    </xdr:from>
    <xdr:to>
      <xdr:col>20</xdr:col>
      <xdr:colOff>9524</xdr:colOff>
      <xdr:row>17</xdr:row>
      <xdr:rowOff>171449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9201150" y="4371975"/>
    <xdr:ext cx="8991600" cy="6289110"/>
    <xdr:graphicFrame macro="">
      <xdr:nvGraphicFramePr>
        <xdr:cNvPr id="14" name="Chart 1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9201150" y="10868025"/>
    <xdr:ext cx="8663836" cy="628911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0" y="10858500"/>
    <xdr:ext cx="8663836" cy="6289110"/>
    <xdr:graphicFrame macro="">
      <xdr:nvGraphicFramePr>
        <xdr:cNvPr id="11"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0" y="4381500"/>
    <xdr:ext cx="8663836" cy="6289110"/>
    <xdr:graphicFrame macro="">
      <xdr:nvGraphicFramePr>
        <xdr:cNvPr id="13" name="Chart 1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absoluteAnchor>
    <xdr:pos x="0" y="17335500"/>
    <xdr:ext cx="8663836" cy="6289110"/>
    <xdr:graphicFrame macro="">
      <xdr:nvGraphicFramePr>
        <xdr:cNvPr id="16" name="Chart 1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absoluteAnchor>
    <xdr:pos x="9201150" y="17335500"/>
    <xdr:ext cx="8663836" cy="6289110"/>
    <xdr:graphicFrame macro="">
      <xdr:nvGraphicFramePr>
        <xdr:cNvPr id="18" name="Chart 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0.61411</cdr:x>
      <cdr:y>0.04998</cdr:y>
    </cdr:from>
    <cdr:to>
      <cdr:x>0.98021</cdr:x>
      <cdr:y>0.156</cdr:y>
    </cdr:to>
    <cdr:grpSp>
      <cdr:nvGrpSpPr>
        <cdr:cNvPr id="9" name="Group 8"/>
        <cdr:cNvGrpSpPr/>
      </cdr:nvGrpSpPr>
      <cdr:grpSpPr>
        <a:xfrm xmlns:a="http://schemas.openxmlformats.org/drawingml/2006/main">
          <a:off x="5521831" y="314330"/>
          <a:ext cx="3291825" cy="666771"/>
          <a:chOff x="5372100" y="466725"/>
          <a:chExt cx="3171825" cy="666750"/>
        </a:xfrm>
      </cdr:grpSpPr>
      <cdr:sp macro="" textlink="">
        <cdr:nvSpPr>
          <cdr:cNvPr id="2" name="Rectangle 1"/>
          <cdr:cNvSpPr/>
        </cdr:nvSpPr>
        <cdr:spPr>
          <a:xfrm xmlns:a="http://schemas.openxmlformats.org/drawingml/2006/main">
            <a:off x="5372100" y="466725"/>
            <a:ext cx="3171825" cy="666750"/>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a:p xmlns:a="http://schemas.openxmlformats.org/drawingml/2006/main">
            <a:endParaRPr lang="en-US"/>
          </a:p>
          <a:p xmlns:a="http://schemas.openxmlformats.org/drawingml/2006/main">
            <a:r>
              <a:rPr lang="en-US"/>
              <a:t>Woreda                           PHCU                            HP					</a:t>
            </a:r>
          </a:p>
        </cdr:txBody>
      </cdr:sp>
      <cdr:cxnSp macro="">
        <cdr:nvCxnSpPr>
          <cdr:cNvPr id="4" name="Straight Connector 3"/>
          <cdr:cNvCxnSpPr/>
        </cdr:nvCxnSpPr>
        <cdr:spPr>
          <a:xfrm xmlns:a="http://schemas.openxmlformats.org/drawingml/2006/main">
            <a:off x="5610225" y="638175"/>
            <a:ext cx="419100" cy="0"/>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cxnSp macro="">
        <cdr:nvCxnSpPr>
          <cdr:cNvPr id="6" name="Straight Connector 5"/>
          <cdr:cNvCxnSpPr/>
        </cdr:nvCxnSpPr>
        <cdr:spPr>
          <a:xfrm xmlns:a="http://schemas.openxmlformats.org/drawingml/2006/main" flipV="1">
            <a:off x="6686550" y="638175"/>
            <a:ext cx="542925" cy="9525"/>
          </a:xfrm>
          <a:prstGeom xmlns:a="http://schemas.openxmlformats.org/drawingml/2006/main" prst="line">
            <a:avLst/>
          </a:prstGeom>
        </cdr:spPr>
        <cdr:style>
          <a:lnRef xmlns:a="http://schemas.openxmlformats.org/drawingml/2006/main" idx="3">
            <a:schemeClr val="accent6"/>
          </a:lnRef>
          <a:fillRef xmlns:a="http://schemas.openxmlformats.org/drawingml/2006/main" idx="0">
            <a:schemeClr val="accent6"/>
          </a:fillRef>
          <a:effectRef xmlns:a="http://schemas.openxmlformats.org/drawingml/2006/main" idx="2">
            <a:schemeClr val="accent6"/>
          </a:effectRef>
          <a:fontRef xmlns:a="http://schemas.openxmlformats.org/drawingml/2006/main" idx="minor">
            <a:schemeClr val="tx1"/>
          </a:fontRef>
        </cdr:style>
      </cdr:cxnSp>
      <cdr:cxnSp macro="">
        <cdr:nvCxnSpPr>
          <cdr:cNvPr id="8" name="Straight Connector 7"/>
          <cdr:cNvCxnSpPr/>
        </cdr:nvCxnSpPr>
        <cdr:spPr>
          <a:xfrm xmlns:a="http://schemas.openxmlformats.org/drawingml/2006/main">
            <a:off x="7867650" y="638175"/>
            <a:ext cx="552450" cy="0"/>
          </a:xfrm>
          <a:prstGeom xmlns:a="http://schemas.openxmlformats.org/drawingml/2006/main" prst="line">
            <a:avLst/>
          </a:prstGeom>
        </cdr:spPr>
        <cdr:style>
          <a:lnRef xmlns:a="http://schemas.openxmlformats.org/drawingml/2006/main" idx="3">
            <a:schemeClr val="accent5"/>
          </a:lnRef>
          <a:fillRef xmlns:a="http://schemas.openxmlformats.org/drawingml/2006/main" idx="0">
            <a:schemeClr val="accent5"/>
          </a:fillRef>
          <a:effectRef xmlns:a="http://schemas.openxmlformats.org/drawingml/2006/main" idx="2">
            <a:schemeClr val="accent5"/>
          </a:effectRef>
          <a:fontRef xmlns:a="http://schemas.openxmlformats.org/drawingml/2006/main" idx="minor">
            <a:schemeClr val="tx1"/>
          </a:fontRef>
        </cdr:style>
      </cdr:cxnSp>
    </cdr:grpSp>
  </cdr:relSizeAnchor>
</c:userShapes>
</file>

<file path=xl/drawings/drawing4.xml><?xml version="1.0" encoding="utf-8"?>
<c:userShapes xmlns:c="http://schemas.openxmlformats.org/drawingml/2006/chart">
  <cdr:relSizeAnchor xmlns:cdr="http://schemas.openxmlformats.org/drawingml/2006/chartDrawing">
    <cdr:from>
      <cdr:x>0.61411</cdr:x>
      <cdr:y>0.04998</cdr:y>
    </cdr:from>
    <cdr:to>
      <cdr:x>0.98021</cdr:x>
      <cdr:y>0.156</cdr:y>
    </cdr:to>
    <cdr:grpSp>
      <cdr:nvGrpSpPr>
        <cdr:cNvPr id="9" name="Group 8"/>
        <cdr:cNvGrpSpPr/>
      </cdr:nvGrpSpPr>
      <cdr:grpSpPr>
        <a:xfrm xmlns:a="http://schemas.openxmlformats.org/drawingml/2006/main">
          <a:off x="5320548" y="314330"/>
          <a:ext cx="3171831" cy="666771"/>
          <a:chOff x="5372100" y="466725"/>
          <a:chExt cx="3171825" cy="666750"/>
        </a:xfrm>
      </cdr:grpSpPr>
      <cdr:sp macro="" textlink="">
        <cdr:nvSpPr>
          <cdr:cNvPr id="2" name="Rectangle 1"/>
          <cdr:cNvSpPr/>
        </cdr:nvSpPr>
        <cdr:spPr>
          <a:xfrm xmlns:a="http://schemas.openxmlformats.org/drawingml/2006/main">
            <a:off x="5372100" y="466725"/>
            <a:ext cx="3171825" cy="666750"/>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a:p xmlns:a="http://schemas.openxmlformats.org/drawingml/2006/main">
            <a:endParaRPr lang="en-US"/>
          </a:p>
          <a:p xmlns:a="http://schemas.openxmlformats.org/drawingml/2006/main">
            <a:r>
              <a:rPr lang="en-US"/>
              <a:t>Woreda                           PHCU                            HP					</a:t>
            </a:r>
          </a:p>
        </cdr:txBody>
      </cdr:sp>
      <cdr:cxnSp macro="">
        <cdr:nvCxnSpPr>
          <cdr:cNvPr id="4" name="Straight Connector 3"/>
          <cdr:cNvCxnSpPr/>
        </cdr:nvCxnSpPr>
        <cdr:spPr>
          <a:xfrm xmlns:a="http://schemas.openxmlformats.org/drawingml/2006/main">
            <a:off x="5610225" y="638175"/>
            <a:ext cx="419100" cy="0"/>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cxnSp macro="">
        <cdr:nvCxnSpPr>
          <cdr:cNvPr id="6" name="Straight Connector 5"/>
          <cdr:cNvCxnSpPr/>
        </cdr:nvCxnSpPr>
        <cdr:spPr>
          <a:xfrm xmlns:a="http://schemas.openxmlformats.org/drawingml/2006/main" flipV="1">
            <a:off x="6686550" y="638175"/>
            <a:ext cx="542925" cy="9525"/>
          </a:xfrm>
          <a:prstGeom xmlns:a="http://schemas.openxmlformats.org/drawingml/2006/main" prst="line">
            <a:avLst/>
          </a:prstGeom>
        </cdr:spPr>
        <cdr:style>
          <a:lnRef xmlns:a="http://schemas.openxmlformats.org/drawingml/2006/main" idx="3">
            <a:schemeClr val="accent6"/>
          </a:lnRef>
          <a:fillRef xmlns:a="http://schemas.openxmlformats.org/drawingml/2006/main" idx="0">
            <a:schemeClr val="accent6"/>
          </a:fillRef>
          <a:effectRef xmlns:a="http://schemas.openxmlformats.org/drawingml/2006/main" idx="2">
            <a:schemeClr val="accent6"/>
          </a:effectRef>
          <a:fontRef xmlns:a="http://schemas.openxmlformats.org/drawingml/2006/main" idx="minor">
            <a:schemeClr val="tx1"/>
          </a:fontRef>
        </cdr:style>
      </cdr:cxnSp>
      <cdr:cxnSp macro="">
        <cdr:nvCxnSpPr>
          <cdr:cNvPr id="8" name="Straight Connector 7"/>
          <cdr:cNvCxnSpPr/>
        </cdr:nvCxnSpPr>
        <cdr:spPr>
          <a:xfrm xmlns:a="http://schemas.openxmlformats.org/drawingml/2006/main">
            <a:off x="7867650" y="638175"/>
            <a:ext cx="552450" cy="0"/>
          </a:xfrm>
          <a:prstGeom xmlns:a="http://schemas.openxmlformats.org/drawingml/2006/main" prst="line">
            <a:avLst/>
          </a:prstGeom>
        </cdr:spPr>
        <cdr:style>
          <a:lnRef xmlns:a="http://schemas.openxmlformats.org/drawingml/2006/main" idx="3">
            <a:schemeClr val="accent5"/>
          </a:lnRef>
          <a:fillRef xmlns:a="http://schemas.openxmlformats.org/drawingml/2006/main" idx="0">
            <a:schemeClr val="accent5"/>
          </a:fillRef>
          <a:effectRef xmlns:a="http://schemas.openxmlformats.org/drawingml/2006/main" idx="2">
            <a:schemeClr val="accent5"/>
          </a:effectRef>
          <a:fontRef xmlns:a="http://schemas.openxmlformats.org/drawingml/2006/main" idx="minor">
            <a:schemeClr val="tx1"/>
          </a:fontRef>
        </cdr:style>
      </cdr:cxnSp>
    </cdr:grpSp>
  </cdr:relSizeAnchor>
</c:userShapes>
</file>

<file path=xl/drawings/drawing5.xml><?xml version="1.0" encoding="utf-8"?>
<c:userShapes xmlns:c="http://schemas.openxmlformats.org/drawingml/2006/chart">
  <cdr:relSizeAnchor xmlns:cdr="http://schemas.openxmlformats.org/drawingml/2006/chartDrawing">
    <cdr:from>
      <cdr:x>0.61411</cdr:x>
      <cdr:y>0.04998</cdr:y>
    </cdr:from>
    <cdr:to>
      <cdr:x>0.98021</cdr:x>
      <cdr:y>0.156</cdr:y>
    </cdr:to>
    <cdr:grpSp>
      <cdr:nvGrpSpPr>
        <cdr:cNvPr id="9" name="Group 8"/>
        <cdr:cNvGrpSpPr/>
      </cdr:nvGrpSpPr>
      <cdr:grpSpPr>
        <a:xfrm xmlns:a="http://schemas.openxmlformats.org/drawingml/2006/main">
          <a:off x="5320548" y="314330"/>
          <a:ext cx="3171831" cy="666771"/>
          <a:chOff x="5372100" y="466725"/>
          <a:chExt cx="3171825" cy="666750"/>
        </a:xfrm>
      </cdr:grpSpPr>
      <cdr:sp macro="" textlink="">
        <cdr:nvSpPr>
          <cdr:cNvPr id="2" name="Rectangle 1"/>
          <cdr:cNvSpPr/>
        </cdr:nvSpPr>
        <cdr:spPr>
          <a:xfrm xmlns:a="http://schemas.openxmlformats.org/drawingml/2006/main">
            <a:off x="5372100" y="466725"/>
            <a:ext cx="3171825" cy="666750"/>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a:p xmlns:a="http://schemas.openxmlformats.org/drawingml/2006/main">
            <a:endParaRPr lang="en-US"/>
          </a:p>
          <a:p xmlns:a="http://schemas.openxmlformats.org/drawingml/2006/main">
            <a:r>
              <a:rPr lang="en-US"/>
              <a:t>Woreda                           PHCU                            HP					</a:t>
            </a:r>
          </a:p>
        </cdr:txBody>
      </cdr:sp>
      <cdr:cxnSp macro="">
        <cdr:nvCxnSpPr>
          <cdr:cNvPr id="4" name="Straight Connector 3"/>
          <cdr:cNvCxnSpPr/>
        </cdr:nvCxnSpPr>
        <cdr:spPr>
          <a:xfrm xmlns:a="http://schemas.openxmlformats.org/drawingml/2006/main">
            <a:off x="5610225" y="638175"/>
            <a:ext cx="419100" cy="0"/>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cxnSp macro="">
        <cdr:nvCxnSpPr>
          <cdr:cNvPr id="6" name="Straight Connector 5"/>
          <cdr:cNvCxnSpPr/>
        </cdr:nvCxnSpPr>
        <cdr:spPr>
          <a:xfrm xmlns:a="http://schemas.openxmlformats.org/drawingml/2006/main" flipV="1">
            <a:off x="6686550" y="638175"/>
            <a:ext cx="542925" cy="9525"/>
          </a:xfrm>
          <a:prstGeom xmlns:a="http://schemas.openxmlformats.org/drawingml/2006/main" prst="line">
            <a:avLst/>
          </a:prstGeom>
        </cdr:spPr>
        <cdr:style>
          <a:lnRef xmlns:a="http://schemas.openxmlformats.org/drawingml/2006/main" idx="3">
            <a:schemeClr val="accent6"/>
          </a:lnRef>
          <a:fillRef xmlns:a="http://schemas.openxmlformats.org/drawingml/2006/main" idx="0">
            <a:schemeClr val="accent6"/>
          </a:fillRef>
          <a:effectRef xmlns:a="http://schemas.openxmlformats.org/drawingml/2006/main" idx="2">
            <a:schemeClr val="accent6"/>
          </a:effectRef>
          <a:fontRef xmlns:a="http://schemas.openxmlformats.org/drawingml/2006/main" idx="minor">
            <a:schemeClr val="tx1"/>
          </a:fontRef>
        </cdr:style>
      </cdr:cxnSp>
      <cdr:cxnSp macro="">
        <cdr:nvCxnSpPr>
          <cdr:cNvPr id="8" name="Straight Connector 7"/>
          <cdr:cNvCxnSpPr/>
        </cdr:nvCxnSpPr>
        <cdr:spPr>
          <a:xfrm xmlns:a="http://schemas.openxmlformats.org/drawingml/2006/main">
            <a:off x="7867650" y="638175"/>
            <a:ext cx="552450" cy="0"/>
          </a:xfrm>
          <a:prstGeom xmlns:a="http://schemas.openxmlformats.org/drawingml/2006/main" prst="line">
            <a:avLst/>
          </a:prstGeom>
        </cdr:spPr>
        <cdr:style>
          <a:lnRef xmlns:a="http://schemas.openxmlformats.org/drawingml/2006/main" idx="3">
            <a:schemeClr val="accent5"/>
          </a:lnRef>
          <a:fillRef xmlns:a="http://schemas.openxmlformats.org/drawingml/2006/main" idx="0">
            <a:schemeClr val="accent5"/>
          </a:fillRef>
          <a:effectRef xmlns:a="http://schemas.openxmlformats.org/drawingml/2006/main" idx="2">
            <a:schemeClr val="accent5"/>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0.61411</cdr:x>
      <cdr:y>0.04998</cdr:y>
    </cdr:from>
    <cdr:to>
      <cdr:x>0.98021</cdr:x>
      <cdr:y>0.156</cdr:y>
    </cdr:to>
    <cdr:grpSp>
      <cdr:nvGrpSpPr>
        <cdr:cNvPr id="9" name="Group 8"/>
        <cdr:cNvGrpSpPr/>
      </cdr:nvGrpSpPr>
      <cdr:grpSpPr>
        <a:xfrm xmlns:a="http://schemas.openxmlformats.org/drawingml/2006/main">
          <a:off x="5320548" y="314330"/>
          <a:ext cx="3171831" cy="666771"/>
          <a:chOff x="5372100" y="466725"/>
          <a:chExt cx="3171825" cy="666750"/>
        </a:xfrm>
      </cdr:grpSpPr>
      <cdr:sp macro="" textlink="">
        <cdr:nvSpPr>
          <cdr:cNvPr id="2" name="Rectangle 1"/>
          <cdr:cNvSpPr/>
        </cdr:nvSpPr>
        <cdr:spPr>
          <a:xfrm xmlns:a="http://schemas.openxmlformats.org/drawingml/2006/main">
            <a:off x="5372100" y="466725"/>
            <a:ext cx="3171825" cy="666750"/>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a:p xmlns:a="http://schemas.openxmlformats.org/drawingml/2006/main">
            <a:endParaRPr lang="en-US"/>
          </a:p>
          <a:p xmlns:a="http://schemas.openxmlformats.org/drawingml/2006/main">
            <a:r>
              <a:rPr lang="en-US"/>
              <a:t>Woreda                           PHCU                            HP					</a:t>
            </a:r>
          </a:p>
        </cdr:txBody>
      </cdr:sp>
      <cdr:cxnSp macro="">
        <cdr:nvCxnSpPr>
          <cdr:cNvPr id="4" name="Straight Connector 3"/>
          <cdr:cNvCxnSpPr/>
        </cdr:nvCxnSpPr>
        <cdr:spPr>
          <a:xfrm xmlns:a="http://schemas.openxmlformats.org/drawingml/2006/main">
            <a:off x="5610225" y="638175"/>
            <a:ext cx="419100" cy="0"/>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cxnSp macro="">
        <cdr:nvCxnSpPr>
          <cdr:cNvPr id="6" name="Straight Connector 5"/>
          <cdr:cNvCxnSpPr/>
        </cdr:nvCxnSpPr>
        <cdr:spPr>
          <a:xfrm xmlns:a="http://schemas.openxmlformats.org/drawingml/2006/main" flipV="1">
            <a:off x="6686550" y="638175"/>
            <a:ext cx="542925" cy="9525"/>
          </a:xfrm>
          <a:prstGeom xmlns:a="http://schemas.openxmlformats.org/drawingml/2006/main" prst="line">
            <a:avLst/>
          </a:prstGeom>
        </cdr:spPr>
        <cdr:style>
          <a:lnRef xmlns:a="http://schemas.openxmlformats.org/drawingml/2006/main" idx="3">
            <a:schemeClr val="accent6"/>
          </a:lnRef>
          <a:fillRef xmlns:a="http://schemas.openxmlformats.org/drawingml/2006/main" idx="0">
            <a:schemeClr val="accent6"/>
          </a:fillRef>
          <a:effectRef xmlns:a="http://schemas.openxmlformats.org/drawingml/2006/main" idx="2">
            <a:schemeClr val="accent6"/>
          </a:effectRef>
          <a:fontRef xmlns:a="http://schemas.openxmlformats.org/drawingml/2006/main" idx="minor">
            <a:schemeClr val="tx1"/>
          </a:fontRef>
        </cdr:style>
      </cdr:cxnSp>
      <cdr:cxnSp macro="">
        <cdr:nvCxnSpPr>
          <cdr:cNvPr id="8" name="Straight Connector 7"/>
          <cdr:cNvCxnSpPr/>
        </cdr:nvCxnSpPr>
        <cdr:spPr>
          <a:xfrm xmlns:a="http://schemas.openxmlformats.org/drawingml/2006/main">
            <a:off x="7867650" y="638175"/>
            <a:ext cx="552450" cy="0"/>
          </a:xfrm>
          <a:prstGeom xmlns:a="http://schemas.openxmlformats.org/drawingml/2006/main" prst="line">
            <a:avLst/>
          </a:prstGeom>
        </cdr:spPr>
        <cdr:style>
          <a:lnRef xmlns:a="http://schemas.openxmlformats.org/drawingml/2006/main" idx="3">
            <a:schemeClr val="accent5"/>
          </a:lnRef>
          <a:fillRef xmlns:a="http://schemas.openxmlformats.org/drawingml/2006/main" idx="0">
            <a:schemeClr val="accent5"/>
          </a:fillRef>
          <a:effectRef xmlns:a="http://schemas.openxmlformats.org/drawingml/2006/main" idx="2">
            <a:schemeClr val="accent5"/>
          </a:effectRef>
          <a:fontRef xmlns:a="http://schemas.openxmlformats.org/drawingml/2006/main" idx="minor">
            <a:schemeClr val="tx1"/>
          </a:fontRef>
        </cdr:style>
      </cdr:cxnSp>
    </cdr:grpSp>
  </cdr:relSizeAnchor>
</c:userShapes>
</file>

<file path=xl/drawings/drawing7.xml><?xml version="1.0" encoding="utf-8"?>
<c:userShapes xmlns:c="http://schemas.openxmlformats.org/drawingml/2006/chart">
  <cdr:relSizeAnchor xmlns:cdr="http://schemas.openxmlformats.org/drawingml/2006/chartDrawing">
    <cdr:from>
      <cdr:x>0.61411</cdr:x>
      <cdr:y>0.04998</cdr:y>
    </cdr:from>
    <cdr:to>
      <cdr:x>0.98021</cdr:x>
      <cdr:y>0.156</cdr:y>
    </cdr:to>
    <cdr:grpSp>
      <cdr:nvGrpSpPr>
        <cdr:cNvPr id="9" name="Group 8"/>
        <cdr:cNvGrpSpPr/>
      </cdr:nvGrpSpPr>
      <cdr:grpSpPr>
        <a:xfrm xmlns:a="http://schemas.openxmlformats.org/drawingml/2006/main">
          <a:off x="5320548" y="314330"/>
          <a:ext cx="3171831" cy="666771"/>
          <a:chOff x="5372100" y="466725"/>
          <a:chExt cx="3171825" cy="666750"/>
        </a:xfrm>
      </cdr:grpSpPr>
      <cdr:sp macro="" textlink="">
        <cdr:nvSpPr>
          <cdr:cNvPr id="2" name="Rectangle 1"/>
          <cdr:cNvSpPr/>
        </cdr:nvSpPr>
        <cdr:spPr>
          <a:xfrm xmlns:a="http://schemas.openxmlformats.org/drawingml/2006/main">
            <a:off x="5372100" y="466725"/>
            <a:ext cx="3171825" cy="666750"/>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a:p xmlns:a="http://schemas.openxmlformats.org/drawingml/2006/main">
            <a:endParaRPr lang="en-US"/>
          </a:p>
          <a:p xmlns:a="http://schemas.openxmlformats.org/drawingml/2006/main">
            <a:r>
              <a:rPr lang="en-US"/>
              <a:t>Woreda                           PHCU                            HP					</a:t>
            </a:r>
          </a:p>
        </cdr:txBody>
      </cdr:sp>
      <cdr:cxnSp macro="">
        <cdr:nvCxnSpPr>
          <cdr:cNvPr id="4" name="Straight Connector 3"/>
          <cdr:cNvCxnSpPr/>
        </cdr:nvCxnSpPr>
        <cdr:spPr>
          <a:xfrm xmlns:a="http://schemas.openxmlformats.org/drawingml/2006/main">
            <a:off x="5610225" y="638175"/>
            <a:ext cx="419100" cy="0"/>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cxnSp macro="">
        <cdr:nvCxnSpPr>
          <cdr:cNvPr id="6" name="Straight Connector 5"/>
          <cdr:cNvCxnSpPr/>
        </cdr:nvCxnSpPr>
        <cdr:spPr>
          <a:xfrm xmlns:a="http://schemas.openxmlformats.org/drawingml/2006/main" flipV="1">
            <a:off x="6686550" y="638175"/>
            <a:ext cx="542925" cy="9525"/>
          </a:xfrm>
          <a:prstGeom xmlns:a="http://schemas.openxmlformats.org/drawingml/2006/main" prst="line">
            <a:avLst/>
          </a:prstGeom>
        </cdr:spPr>
        <cdr:style>
          <a:lnRef xmlns:a="http://schemas.openxmlformats.org/drawingml/2006/main" idx="3">
            <a:schemeClr val="accent6"/>
          </a:lnRef>
          <a:fillRef xmlns:a="http://schemas.openxmlformats.org/drawingml/2006/main" idx="0">
            <a:schemeClr val="accent6"/>
          </a:fillRef>
          <a:effectRef xmlns:a="http://schemas.openxmlformats.org/drawingml/2006/main" idx="2">
            <a:schemeClr val="accent6"/>
          </a:effectRef>
          <a:fontRef xmlns:a="http://schemas.openxmlformats.org/drawingml/2006/main" idx="minor">
            <a:schemeClr val="tx1"/>
          </a:fontRef>
        </cdr:style>
      </cdr:cxnSp>
      <cdr:cxnSp macro="">
        <cdr:nvCxnSpPr>
          <cdr:cNvPr id="8" name="Straight Connector 7"/>
          <cdr:cNvCxnSpPr/>
        </cdr:nvCxnSpPr>
        <cdr:spPr>
          <a:xfrm xmlns:a="http://schemas.openxmlformats.org/drawingml/2006/main">
            <a:off x="7867650" y="638175"/>
            <a:ext cx="552450" cy="0"/>
          </a:xfrm>
          <a:prstGeom xmlns:a="http://schemas.openxmlformats.org/drawingml/2006/main" prst="line">
            <a:avLst/>
          </a:prstGeom>
        </cdr:spPr>
        <cdr:style>
          <a:lnRef xmlns:a="http://schemas.openxmlformats.org/drawingml/2006/main" idx="3">
            <a:schemeClr val="accent5"/>
          </a:lnRef>
          <a:fillRef xmlns:a="http://schemas.openxmlformats.org/drawingml/2006/main" idx="0">
            <a:schemeClr val="accent5"/>
          </a:fillRef>
          <a:effectRef xmlns:a="http://schemas.openxmlformats.org/drawingml/2006/main" idx="2">
            <a:schemeClr val="accent5"/>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0"/>
  <sheetViews>
    <sheetView tabSelected="1" zoomScale="90" zoomScaleNormal="90" workbookViewId="0">
      <selection activeCell="S23" sqref="S23"/>
    </sheetView>
  </sheetViews>
  <sheetFormatPr defaultRowHeight="15" x14ac:dyDescent="0.25"/>
  <cols>
    <col min="8" max="8" width="9.140625" customWidth="1"/>
    <col min="9" max="9" width="5.7109375" customWidth="1"/>
    <col min="10" max="15" width="9.140625" hidden="1" customWidth="1"/>
    <col min="16" max="16" width="22.5703125" customWidth="1"/>
    <col min="17" max="17" width="7.5703125" customWidth="1"/>
    <col min="18" max="18" width="23.42578125" bestFit="1" customWidth="1"/>
    <col min="19" max="19" width="18" bestFit="1" customWidth="1"/>
    <col min="20" max="20" width="8.85546875" customWidth="1"/>
    <col min="24" max="24" width="23.140625" customWidth="1"/>
    <col min="25" max="25" width="18.28515625" customWidth="1"/>
    <col min="27" max="27" width="7.140625" customWidth="1"/>
    <col min="28" max="28" width="3.5703125" customWidth="1"/>
  </cols>
  <sheetData>
    <row r="1" spans="1:27" ht="37.5" customHeight="1" x14ac:dyDescent="0.25">
      <c r="A1" s="113" t="s">
        <v>76</v>
      </c>
      <c r="B1" s="113"/>
      <c r="C1" s="113"/>
      <c r="D1" s="113"/>
      <c r="E1" s="113"/>
      <c r="F1" s="113"/>
      <c r="G1" s="113"/>
      <c r="H1" s="113"/>
      <c r="I1" s="113"/>
      <c r="J1" s="113"/>
      <c r="K1" s="113"/>
      <c r="L1" s="113"/>
      <c r="M1" s="113"/>
      <c r="N1" s="113"/>
      <c r="O1" s="113"/>
      <c r="P1" s="113"/>
      <c r="R1" s="51" t="s">
        <v>46</v>
      </c>
    </row>
    <row r="2" spans="1:27" ht="15" customHeight="1" x14ac:dyDescent="0.25">
      <c r="A2" s="113"/>
      <c r="B2" s="113"/>
      <c r="C2" s="113"/>
      <c r="D2" s="113"/>
      <c r="E2" s="113"/>
      <c r="F2" s="113"/>
      <c r="G2" s="113"/>
      <c r="H2" s="113"/>
      <c r="I2" s="113"/>
      <c r="J2" s="113"/>
      <c r="K2" s="113"/>
      <c r="L2" s="113"/>
      <c r="M2" s="113"/>
      <c r="N2" s="113"/>
      <c r="O2" s="113"/>
      <c r="P2" s="113"/>
      <c r="R2" s="13" t="s">
        <v>78</v>
      </c>
      <c r="Z2" s="11"/>
      <c r="AA2" s="11"/>
    </row>
    <row r="3" spans="1:27" x14ac:dyDescent="0.25">
      <c r="A3" s="113"/>
      <c r="B3" s="113"/>
      <c r="C3" s="113"/>
      <c r="D3" s="113"/>
      <c r="E3" s="113"/>
      <c r="F3" s="113"/>
      <c r="G3" s="113"/>
      <c r="H3" s="113"/>
      <c r="I3" s="113"/>
      <c r="J3" s="113"/>
      <c r="K3" s="113"/>
      <c r="L3" s="113"/>
      <c r="M3" s="113"/>
      <c r="N3" s="113"/>
      <c r="O3" s="113"/>
      <c r="P3" s="113"/>
      <c r="R3" s="13" t="s">
        <v>58</v>
      </c>
      <c r="Z3" s="11"/>
      <c r="AA3" s="11"/>
    </row>
    <row r="4" spans="1:27" x14ac:dyDescent="0.25">
      <c r="A4" s="113"/>
      <c r="B4" s="113"/>
      <c r="C4" s="113"/>
      <c r="D4" s="113"/>
      <c r="E4" s="113"/>
      <c r="F4" s="113"/>
      <c r="G4" s="113"/>
      <c r="H4" s="113"/>
      <c r="I4" s="113"/>
      <c r="J4" s="113"/>
      <c r="K4" s="113"/>
      <c r="L4" s="113"/>
      <c r="M4" s="113"/>
      <c r="N4" s="113"/>
      <c r="O4" s="113"/>
      <c r="P4" s="113"/>
      <c r="R4" s="13" t="s">
        <v>59</v>
      </c>
      <c r="V4" s="11"/>
      <c r="W4" s="11"/>
      <c r="Z4" s="11"/>
      <c r="AA4" s="11"/>
    </row>
    <row r="5" spans="1:27" x14ac:dyDescent="0.25">
      <c r="A5" s="113"/>
      <c r="B5" s="113"/>
      <c r="C5" s="113"/>
      <c r="D5" s="113"/>
      <c r="E5" s="113"/>
      <c r="F5" s="113"/>
      <c r="G5" s="113"/>
      <c r="H5" s="113"/>
      <c r="I5" s="113"/>
      <c r="J5" s="113"/>
      <c r="K5" s="113"/>
      <c r="L5" s="113"/>
      <c r="M5" s="113"/>
      <c r="N5" s="113"/>
      <c r="O5" s="113"/>
      <c r="P5" s="113"/>
      <c r="R5" s="13" t="s">
        <v>60</v>
      </c>
      <c r="U5" s="11"/>
      <c r="V5" s="11"/>
      <c r="W5" s="11"/>
      <c r="Z5" s="11"/>
      <c r="AA5" s="11"/>
    </row>
    <row r="6" spans="1:27" ht="15.75" customHeight="1" x14ac:dyDescent="0.25">
      <c r="A6" s="113"/>
      <c r="B6" s="113"/>
      <c r="C6" s="113"/>
      <c r="D6" s="113"/>
      <c r="E6" s="113"/>
      <c r="F6" s="113"/>
      <c r="G6" s="113"/>
      <c r="H6" s="113"/>
      <c r="I6" s="113"/>
      <c r="J6" s="113"/>
      <c r="K6" s="113"/>
      <c r="L6" s="113"/>
      <c r="M6" s="113"/>
      <c r="N6" s="113"/>
      <c r="O6" s="113"/>
      <c r="P6" s="113"/>
      <c r="R6" s="13" t="s">
        <v>61</v>
      </c>
      <c r="U6" s="11"/>
      <c r="V6" s="11"/>
      <c r="W6" s="11"/>
      <c r="X6" s="11"/>
      <c r="Y6" s="11"/>
      <c r="Z6" s="11"/>
      <c r="AA6" s="11"/>
    </row>
    <row r="7" spans="1:27" x14ac:dyDescent="0.25">
      <c r="A7" s="113"/>
      <c r="B7" s="113"/>
      <c r="C7" s="113"/>
      <c r="D7" s="113"/>
      <c r="E7" s="113"/>
      <c r="F7" s="113"/>
      <c r="G7" s="113"/>
      <c r="H7" s="113"/>
      <c r="I7" s="113"/>
      <c r="J7" s="113"/>
      <c r="K7" s="113"/>
      <c r="L7" s="113"/>
      <c r="M7" s="113"/>
      <c r="N7" s="113"/>
      <c r="O7" s="113"/>
      <c r="P7" s="113"/>
      <c r="R7" s="13" t="s">
        <v>62</v>
      </c>
      <c r="U7" s="11"/>
      <c r="V7" s="11"/>
      <c r="W7" s="11"/>
      <c r="X7" s="11"/>
      <c r="Y7" s="11"/>
      <c r="Z7" s="11"/>
      <c r="AA7" s="11"/>
    </row>
    <row r="8" spans="1:27" ht="19.5" customHeight="1" x14ac:dyDescent="0.25">
      <c r="A8" s="113"/>
      <c r="B8" s="113"/>
      <c r="C8" s="113"/>
      <c r="D8" s="113"/>
      <c r="E8" s="113"/>
      <c r="F8" s="113"/>
      <c r="G8" s="113"/>
      <c r="H8" s="113"/>
      <c r="I8" s="113"/>
      <c r="J8" s="113"/>
      <c r="K8" s="113"/>
      <c r="L8" s="113"/>
      <c r="M8" s="113"/>
      <c r="N8" s="113"/>
      <c r="O8" s="113"/>
      <c r="P8" s="113"/>
      <c r="R8" s="13" t="s">
        <v>63</v>
      </c>
      <c r="U8" s="11"/>
      <c r="V8" s="11"/>
      <c r="W8" s="11"/>
      <c r="X8" s="11"/>
      <c r="Y8" s="11"/>
      <c r="Z8" s="11"/>
      <c r="AA8" s="11"/>
    </row>
    <row r="9" spans="1:27" x14ac:dyDescent="0.25">
      <c r="A9" s="113"/>
      <c r="B9" s="113"/>
      <c r="C9" s="113"/>
      <c r="D9" s="113"/>
      <c r="E9" s="113"/>
      <c r="F9" s="113"/>
      <c r="G9" s="113"/>
      <c r="H9" s="113"/>
      <c r="I9" s="113"/>
      <c r="J9" s="113"/>
      <c r="K9" s="113"/>
      <c r="L9" s="113"/>
      <c r="M9" s="113"/>
      <c r="N9" s="113"/>
      <c r="O9" s="113"/>
      <c r="P9" s="113"/>
      <c r="R9" s="13" t="s">
        <v>64</v>
      </c>
      <c r="U9" s="11"/>
      <c r="V9" s="11"/>
      <c r="W9" s="11"/>
      <c r="X9" s="11"/>
      <c r="Y9" s="11"/>
      <c r="Z9" s="11"/>
      <c r="AA9" s="11"/>
    </row>
    <row r="10" spans="1:27" x14ac:dyDescent="0.25">
      <c r="A10" s="113"/>
      <c r="B10" s="113"/>
      <c r="C10" s="113"/>
      <c r="D10" s="113"/>
      <c r="E10" s="113"/>
      <c r="F10" s="113"/>
      <c r="G10" s="113"/>
      <c r="H10" s="113"/>
      <c r="I10" s="113"/>
      <c r="J10" s="113"/>
      <c r="K10" s="113"/>
      <c r="L10" s="113"/>
      <c r="M10" s="113"/>
      <c r="N10" s="113"/>
      <c r="O10" s="113"/>
      <c r="P10" s="113"/>
      <c r="R10" s="13" t="s">
        <v>65</v>
      </c>
      <c r="U10" s="11"/>
      <c r="V10" s="11"/>
      <c r="W10" s="11"/>
      <c r="X10" s="11"/>
      <c r="Y10" s="11"/>
      <c r="Z10" s="11"/>
      <c r="AA10" s="11"/>
    </row>
    <row r="11" spans="1:27" x14ac:dyDescent="0.25">
      <c r="A11" s="113"/>
      <c r="B11" s="113"/>
      <c r="C11" s="113"/>
      <c r="D11" s="113"/>
      <c r="E11" s="113"/>
      <c r="F11" s="113"/>
      <c r="G11" s="113"/>
      <c r="H11" s="113"/>
      <c r="I11" s="113"/>
      <c r="J11" s="113"/>
      <c r="K11" s="113"/>
      <c r="L11" s="113"/>
      <c r="M11" s="113"/>
      <c r="N11" s="113"/>
      <c r="O11" s="113"/>
      <c r="P11" s="113"/>
      <c r="R11" s="13" t="s">
        <v>66</v>
      </c>
      <c r="U11" s="11"/>
      <c r="V11" s="11"/>
      <c r="W11" s="11"/>
      <c r="X11" s="11"/>
      <c r="Y11" s="11"/>
      <c r="Z11" s="11"/>
      <c r="AA11" s="11"/>
    </row>
    <row r="12" spans="1:27" x14ac:dyDescent="0.25">
      <c r="A12" s="113"/>
      <c r="B12" s="113"/>
      <c r="C12" s="113"/>
      <c r="D12" s="113"/>
      <c r="E12" s="113"/>
      <c r="F12" s="113"/>
      <c r="G12" s="113"/>
      <c r="H12" s="113"/>
      <c r="I12" s="113"/>
      <c r="J12" s="113"/>
      <c r="K12" s="113"/>
      <c r="L12" s="113"/>
      <c r="M12" s="113"/>
      <c r="N12" s="113"/>
      <c r="O12" s="113"/>
      <c r="P12" s="113"/>
      <c r="R12" s="13" t="s">
        <v>67</v>
      </c>
      <c r="U12" s="11"/>
      <c r="V12" s="11"/>
      <c r="W12" s="11"/>
      <c r="X12" s="11"/>
      <c r="Y12" s="11"/>
      <c r="Z12" s="11"/>
      <c r="AA12" s="11"/>
    </row>
    <row r="13" spans="1:27" x14ac:dyDescent="0.25">
      <c r="A13" s="113"/>
      <c r="B13" s="113"/>
      <c r="C13" s="113"/>
      <c r="D13" s="113"/>
      <c r="E13" s="113"/>
      <c r="F13" s="113"/>
      <c r="G13" s="113"/>
      <c r="H13" s="113"/>
      <c r="I13" s="113"/>
      <c r="J13" s="113"/>
      <c r="K13" s="113"/>
      <c r="L13" s="113"/>
      <c r="M13" s="113"/>
      <c r="N13" s="113"/>
      <c r="O13" s="113"/>
      <c r="P13" s="113"/>
      <c r="R13" s="13" t="s">
        <v>68</v>
      </c>
      <c r="U13" s="11"/>
      <c r="V13" s="11"/>
      <c r="W13" s="11"/>
      <c r="Y13" s="11"/>
      <c r="Z13" s="11"/>
      <c r="AA13" s="11"/>
    </row>
    <row r="14" spans="1:27" x14ac:dyDescent="0.25">
      <c r="A14" s="113"/>
      <c r="B14" s="113"/>
      <c r="C14" s="113"/>
      <c r="D14" s="113"/>
      <c r="E14" s="113"/>
      <c r="F14" s="113"/>
      <c r="G14" s="113"/>
      <c r="H14" s="113"/>
      <c r="I14" s="113"/>
      <c r="J14" s="113"/>
      <c r="K14" s="113"/>
      <c r="L14" s="113"/>
      <c r="M14" s="113"/>
      <c r="N14" s="113"/>
      <c r="O14" s="113"/>
      <c r="P14" s="113"/>
      <c r="U14" s="11"/>
      <c r="V14" s="11"/>
      <c r="W14" s="11"/>
      <c r="Y14" s="11"/>
      <c r="Z14" s="11"/>
      <c r="AA14" s="11"/>
    </row>
    <row r="15" spans="1:27" x14ac:dyDescent="0.25">
      <c r="A15" s="113"/>
      <c r="B15" s="113"/>
      <c r="C15" s="113"/>
      <c r="D15" s="113"/>
      <c r="E15" s="113"/>
      <c r="F15" s="113"/>
      <c r="G15" s="113"/>
      <c r="H15" s="113"/>
      <c r="I15" s="113"/>
      <c r="J15" s="113"/>
      <c r="K15" s="113"/>
      <c r="L15" s="113"/>
      <c r="M15" s="113"/>
      <c r="N15" s="113"/>
      <c r="O15" s="113"/>
      <c r="P15" s="113"/>
      <c r="R15" s="110" t="s">
        <v>11</v>
      </c>
      <c r="S15" s="111"/>
      <c r="U15" s="77"/>
      <c r="V15" s="11"/>
      <c r="Y15" s="11"/>
      <c r="Z15" s="11"/>
      <c r="AA15" s="11"/>
    </row>
    <row r="16" spans="1:27" ht="30" x14ac:dyDescent="0.25">
      <c r="A16" s="113"/>
      <c r="B16" s="113"/>
      <c r="C16" s="113"/>
      <c r="D16" s="113"/>
      <c r="E16" s="113"/>
      <c r="F16" s="113"/>
      <c r="G16" s="113"/>
      <c r="H16" s="113"/>
      <c r="I16" s="113"/>
      <c r="J16" s="113"/>
      <c r="K16" s="113"/>
      <c r="L16" s="113"/>
      <c r="M16" s="113"/>
      <c r="N16" s="113"/>
      <c r="O16" s="113"/>
      <c r="P16" s="113"/>
      <c r="R16" s="10" t="s">
        <v>36</v>
      </c>
      <c r="S16" s="10" t="s">
        <v>37</v>
      </c>
    </row>
    <row r="17" spans="1:19" x14ac:dyDescent="0.25">
      <c r="A17" s="113"/>
      <c r="B17" s="113"/>
      <c r="C17" s="113"/>
      <c r="D17" s="113"/>
      <c r="E17" s="113"/>
      <c r="F17" s="113"/>
      <c r="G17" s="113"/>
      <c r="H17" s="113"/>
      <c r="I17" s="113"/>
      <c r="J17" s="113"/>
      <c r="K17" s="113"/>
      <c r="L17" s="113"/>
      <c r="M17" s="113"/>
      <c r="N17" s="113"/>
      <c r="O17" s="113"/>
      <c r="P17" s="113"/>
      <c r="R17" s="7">
        <v>1</v>
      </c>
      <c r="S17" s="7">
        <v>0.1</v>
      </c>
    </row>
    <row r="18" spans="1:19" x14ac:dyDescent="0.25">
      <c r="A18" s="113"/>
      <c r="B18" s="113"/>
      <c r="C18" s="113"/>
      <c r="D18" s="113"/>
      <c r="E18" s="113"/>
      <c r="F18" s="113"/>
      <c r="G18" s="113"/>
      <c r="H18" s="113"/>
      <c r="I18" s="113"/>
      <c r="J18" s="113"/>
      <c r="K18" s="113"/>
      <c r="L18" s="113"/>
      <c r="M18" s="113"/>
      <c r="N18" s="113"/>
      <c r="O18" s="113"/>
      <c r="P18" s="113"/>
    </row>
    <row r="19" spans="1:19" ht="18.75" x14ac:dyDescent="0.3">
      <c r="A19" s="113"/>
      <c r="B19" s="113"/>
      <c r="C19" s="113"/>
      <c r="D19" s="113"/>
      <c r="E19" s="113"/>
      <c r="F19" s="113"/>
      <c r="G19" s="113"/>
      <c r="H19" s="113"/>
      <c r="I19" s="113"/>
      <c r="J19" s="113"/>
      <c r="K19" s="113"/>
      <c r="L19" s="113"/>
      <c r="M19" s="113"/>
      <c r="N19" s="113"/>
      <c r="O19" s="113"/>
      <c r="P19" s="113"/>
      <c r="R19" s="112" t="s">
        <v>48</v>
      </c>
      <c r="S19" s="112"/>
    </row>
    <row r="20" spans="1:19" x14ac:dyDescent="0.25">
      <c r="A20" s="113"/>
      <c r="B20" s="113"/>
      <c r="C20" s="113"/>
      <c r="D20" s="113"/>
      <c r="E20" s="113"/>
      <c r="F20" s="113"/>
      <c r="G20" s="113"/>
      <c r="H20" s="113"/>
      <c r="I20" s="113"/>
      <c r="J20" s="113"/>
      <c r="K20" s="113"/>
      <c r="L20" s="113"/>
      <c r="M20" s="113"/>
      <c r="N20" s="113"/>
      <c r="O20" s="113"/>
      <c r="P20" s="113"/>
      <c r="R20" s="8" t="s">
        <v>47</v>
      </c>
      <c r="S20" s="50" t="s">
        <v>69</v>
      </c>
    </row>
    <row r="21" spans="1:19" x14ac:dyDescent="0.25">
      <c r="A21" s="113"/>
      <c r="B21" s="113"/>
      <c r="C21" s="113"/>
      <c r="D21" s="113"/>
      <c r="E21" s="113"/>
      <c r="F21" s="113"/>
      <c r="G21" s="113"/>
      <c r="H21" s="113"/>
      <c r="I21" s="113"/>
      <c r="J21" s="113"/>
      <c r="K21" s="113"/>
      <c r="L21" s="113"/>
      <c r="M21" s="113"/>
      <c r="N21" s="113"/>
      <c r="O21" s="113"/>
      <c r="P21" s="113"/>
      <c r="R21" s="12" t="s">
        <v>49</v>
      </c>
      <c r="S21" s="50" t="s">
        <v>70</v>
      </c>
    </row>
    <row r="22" spans="1:19" x14ac:dyDescent="0.25">
      <c r="A22" s="113"/>
      <c r="B22" s="113"/>
      <c r="C22" s="113"/>
      <c r="D22" s="113"/>
      <c r="E22" s="113"/>
      <c r="F22" s="113"/>
      <c r="G22" s="113"/>
      <c r="H22" s="113"/>
      <c r="I22" s="113"/>
      <c r="J22" s="113"/>
      <c r="K22" s="113"/>
      <c r="L22" s="113"/>
      <c r="M22" s="113"/>
      <c r="N22" s="113"/>
      <c r="O22" s="113"/>
      <c r="P22" s="113"/>
      <c r="R22" s="12" t="s">
        <v>50</v>
      </c>
      <c r="S22" s="50" t="s">
        <v>71</v>
      </c>
    </row>
    <row r="23" spans="1:19" x14ac:dyDescent="0.25">
      <c r="A23" s="113"/>
      <c r="B23" s="113"/>
      <c r="C23" s="113"/>
      <c r="D23" s="113"/>
      <c r="E23" s="113"/>
      <c r="F23" s="113"/>
      <c r="G23" s="113"/>
      <c r="H23" s="113"/>
      <c r="I23" s="113"/>
      <c r="J23" s="113"/>
      <c r="K23" s="113"/>
      <c r="L23" s="113"/>
      <c r="M23" s="113"/>
      <c r="N23" s="113"/>
      <c r="O23" s="113"/>
      <c r="P23" s="113"/>
      <c r="R23" s="12" t="s">
        <v>51</v>
      </c>
      <c r="S23" s="50"/>
    </row>
    <row r="24" spans="1:19" x14ac:dyDescent="0.25">
      <c r="A24" s="113"/>
      <c r="B24" s="113"/>
      <c r="C24" s="113"/>
      <c r="D24" s="113"/>
      <c r="E24" s="113"/>
      <c r="F24" s="113"/>
      <c r="G24" s="113"/>
      <c r="H24" s="113"/>
      <c r="I24" s="113"/>
      <c r="J24" s="113"/>
      <c r="K24" s="113"/>
      <c r="L24" s="113"/>
      <c r="M24" s="113"/>
      <c r="N24" s="113"/>
      <c r="O24" s="113"/>
      <c r="P24" s="113"/>
    </row>
    <row r="25" spans="1:19" x14ac:dyDescent="0.25">
      <c r="A25" s="113"/>
      <c r="B25" s="113"/>
      <c r="C25" s="113"/>
      <c r="D25" s="113"/>
      <c r="E25" s="113"/>
      <c r="F25" s="113"/>
      <c r="G25" s="113"/>
      <c r="H25" s="113"/>
      <c r="I25" s="113"/>
      <c r="J25" s="113"/>
      <c r="K25" s="113"/>
      <c r="L25" s="113"/>
      <c r="M25" s="113"/>
      <c r="N25" s="113"/>
      <c r="O25" s="113"/>
      <c r="P25" s="113"/>
    </row>
    <row r="26" spans="1:19" x14ac:dyDescent="0.25">
      <c r="A26" s="113"/>
      <c r="B26" s="113"/>
      <c r="C26" s="113"/>
      <c r="D26" s="113"/>
      <c r="E26" s="113"/>
      <c r="F26" s="113"/>
      <c r="G26" s="113"/>
      <c r="H26" s="113"/>
      <c r="I26" s="113"/>
      <c r="J26" s="113"/>
      <c r="K26" s="113"/>
      <c r="L26" s="113"/>
      <c r="M26" s="113"/>
      <c r="N26" s="113"/>
      <c r="O26" s="113"/>
      <c r="P26" s="113"/>
    </row>
    <row r="27" spans="1:19" x14ac:dyDescent="0.25">
      <c r="A27" s="113"/>
      <c r="B27" s="113"/>
      <c r="C27" s="113"/>
      <c r="D27" s="113"/>
      <c r="E27" s="113"/>
      <c r="F27" s="113"/>
      <c r="G27" s="113"/>
      <c r="H27" s="113"/>
      <c r="I27" s="113"/>
      <c r="J27" s="113"/>
      <c r="K27" s="113"/>
      <c r="L27" s="113"/>
      <c r="M27" s="113"/>
      <c r="N27" s="113"/>
      <c r="O27" s="113"/>
      <c r="P27" s="113"/>
    </row>
    <row r="28" spans="1:19" x14ac:dyDescent="0.25">
      <c r="A28" s="113"/>
      <c r="B28" s="113"/>
      <c r="C28" s="113"/>
      <c r="D28" s="113"/>
      <c r="E28" s="113"/>
      <c r="F28" s="113"/>
      <c r="G28" s="113"/>
      <c r="H28" s="113"/>
      <c r="I28" s="113"/>
      <c r="J28" s="113"/>
      <c r="K28" s="113"/>
      <c r="L28" s="113"/>
      <c r="M28" s="113"/>
      <c r="N28" s="113"/>
      <c r="O28" s="113"/>
      <c r="P28" s="113"/>
    </row>
    <row r="29" spans="1:19" x14ac:dyDescent="0.25">
      <c r="A29" s="113"/>
      <c r="B29" s="113"/>
      <c r="C29" s="113"/>
      <c r="D29" s="113"/>
      <c r="E29" s="113"/>
      <c r="F29" s="113"/>
      <c r="G29" s="113"/>
      <c r="H29" s="113"/>
      <c r="I29" s="113"/>
      <c r="J29" s="113"/>
      <c r="K29" s="113"/>
      <c r="L29" s="113"/>
      <c r="M29" s="113"/>
      <c r="N29" s="113"/>
      <c r="O29" s="113"/>
      <c r="P29" s="113"/>
    </row>
    <row r="30" spans="1:19" x14ac:dyDescent="0.25">
      <c r="A30" s="113"/>
      <c r="B30" s="113"/>
      <c r="C30" s="113"/>
      <c r="D30" s="113"/>
      <c r="E30" s="113"/>
      <c r="F30" s="113"/>
      <c r="G30" s="113"/>
      <c r="H30" s="113"/>
      <c r="I30" s="113"/>
      <c r="J30" s="113"/>
      <c r="K30" s="113"/>
      <c r="L30" s="113"/>
      <c r="M30" s="113"/>
      <c r="N30" s="113"/>
      <c r="O30" s="113"/>
      <c r="P30" s="113"/>
    </row>
    <row r="31" spans="1:19" x14ac:dyDescent="0.25">
      <c r="A31" s="113"/>
      <c r="B31" s="113"/>
      <c r="C31" s="113"/>
      <c r="D31" s="113"/>
      <c r="E31" s="113"/>
      <c r="F31" s="113"/>
      <c r="G31" s="113"/>
      <c r="H31" s="113"/>
      <c r="I31" s="113"/>
      <c r="J31" s="113"/>
      <c r="K31" s="113"/>
      <c r="L31" s="113"/>
      <c r="M31" s="113"/>
      <c r="N31" s="113"/>
      <c r="O31" s="113"/>
      <c r="P31" s="113"/>
    </row>
    <row r="32" spans="1:19" x14ac:dyDescent="0.25">
      <c r="A32" s="113"/>
      <c r="B32" s="113"/>
      <c r="C32" s="113"/>
      <c r="D32" s="113"/>
      <c r="E32" s="113"/>
      <c r="F32" s="113"/>
      <c r="G32" s="113"/>
      <c r="H32" s="113"/>
      <c r="I32" s="113"/>
      <c r="J32" s="113"/>
      <c r="K32" s="113"/>
      <c r="L32" s="113"/>
      <c r="M32" s="113"/>
      <c r="N32" s="113"/>
      <c r="O32" s="113"/>
      <c r="P32" s="113"/>
    </row>
    <row r="33" spans="1:16" x14ac:dyDescent="0.25">
      <c r="A33" s="113"/>
      <c r="B33" s="113"/>
      <c r="C33" s="113"/>
      <c r="D33" s="113"/>
      <c r="E33" s="113"/>
      <c r="F33" s="113"/>
      <c r="G33" s="113"/>
      <c r="H33" s="113"/>
      <c r="I33" s="113"/>
      <c r="J33" s="113"/>
      <c r="K33" s="113"/>
      <c r="L33" s="113"/>
      <c r="M33" s="113"/>
      <c r="N33" s="113"/>
      <c r="O33" s="113"/>
      <c r="P33" s="113"/>
    </row>
    <row r="34" spans="1:16" x14ac:dyDescent="0.25">
      <c r="A34" s="113"/>
      <c r="B34" s="113"/>
      <c r="C34" s="113"/>
      <c r="D34" s="113"/>
      <c r="E34" s="113"/>
      <c r="F34" s="113"/>
      <c r="G34" s="113"/>
      <c r="H34" s="113"/>
      <c r="I34" s="113"/>
      <c r="J34" s="113"/>
      <c r="K34" s="113"/>
      <c r="L34" s="113"/>
      <c r="M34" s="113"/>
      <c r="N34" s="113"/>
      <c r="O34" s="113"/>
      <c r="P34" s="113"/>
    </row>
    <row r="35" spans="1:16" x14ac:dyDescent="0.25">
      <c r="A35" s="113"/>
      <c r="B35" s="113"/>
      <c r="C35" s="113"/>
      <c r="D35" s="113"/>
      <c r="E35" s="113"/>
      <c r="F35" s="113"/>
      <c r="G35" s="113"/>
      <c r="H35" s="113"/>
      <c r="I35" s="113"/>
      <c r="J35" s="113"/>
      <c r="K35" s="113"/>
      <c r="L35" s="113"/>
      <c r="M35" s="113"/>
      <c r="N35" s="113"/>
      <c r="O35" s="113"/>
      <c r="P35" s="113"/>
    </row>
    <row r="36" spans="1:16" x14ac:dyDescent="0.25">
      <c r="A36" s="113"/>
      <c r="B36" s="113"/>
      <c r="C36" s="113"/>
      <c r="D36" s="113"/>
      <c r="E36" s="113"/>
      <c r="F36" s="113"/>
      <c r="G36" s="113"/>
      <c r="H36" s="113"/>
      <c r="I36" s="113"/>
      <c r="J36" s="113"/>
      <c r="K36" s="113"/>
      <c r="L36" s="113"/>
      <c r="M36" s="113"/>
      <c r="N36" s="113"/>
      <c r="O36" s="113"/>
      <c r="P36" s="113"/>
    </row>
    <row r="37" spans="1:16" x14ac:dyDescent="0.25">
      <c r="A37" s="113"/>
      <c r="B37" s="113"/>
      <c r="C37" s="113"/>
      <c r="D37" s="113"/>
      <c r="E37" s="113"/>
      <c r="F37" s="113"/>
      <c r="G37" s="113"/>
      <c r="H37" s="113"/>
      <c r="I37" s="113"/>
      <c r="J37" s="113"/>
      <c r="K37" s="113"/>
      <c r="L37" s="113"/>
      <c r="M37" s="113"/>
      <c r="N37" s="113"/>
      <c r="O37" s="113"/>
      <c r="P37" s="113"/>
    </row>
    <row r="38" spans="1:16" x14ac:dyDescent="0.25">
      <c r="A38" s="113"/>
      <c r="B38" s="113"/>
      <c r="C38" s="113"/>
      <c r="D38" s="113"/>
      <c r="E38" s="113"/>
      <c r="F38" s="113"/>
      <c r="G38" s="113"/>
      <c r="H38" s="113"/>
      <c r="I38" s="113"/>
      <c r="J38" s="113"/>
      <c r="K38" s="113"/>
      <c r="L38" s="113"/>
      <c r="M38" s="113"/>
      <c r="N38" s="113"/>
      <c r="O38" s="113"/>
      <c r="P38" s="113"/>
    </row>
    <row r="39" spans="1:16" x14ac:dyDescent="0.25">
      <c r="A39" s="113"/>
      <c r="B39" s="113"/>
      <c r="C39" s="113"/>
      <c r="D39" s="113"/>
      <c r="E39" s="113"/>
      <c r="F39" s="113"/>
      <c r="G39" s="113"/>
      <c r="H39" s="113"/>
      <c r="I39" s="113"/>
      <c r="J39" s="113"/>
      <c r="K39" s="113"/>
      <c r="L39" s="113"/>
      <c r="M39" s="113"/>
      <c r="N39" s="113"/>
      <c r="O39" s="113"/>
      <c r="P39" s="113"/>
    </row>
    <row r="40" spans="1:16" x14ac:dyDescent="0.25">
      <c r="A40" s="113"/>
      <c r="B40" s="113"/>
      <c r="C40" s="113"/>
      <c r="D40" s="113"/>
      <c r="E40" s="113"/>
      <c r="F40" s="113"/>
      <c r="G40" s="113"/>
      <c r="H40" s="113"/>
      <c r="I40" s="113"/>
      <c r="J40" s="113"/>
      <c r="K40" s="113"/>
      <c r="L40" s="113"/>
      <c r="M40" s="113"/>
      <c r="N40" s="113"/>
      <c r="O40" s="113"/>
      <c r="P40" s="113"/>
    </row>
  </sheetData>
  <mergeCells count="3">
    <mergeCell ref="R15:S15"/>
    <mergeCell ref="R19:S19"/>
    <mergeCell ref="A1:P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76"/>
  <sheetViews>
    <sheetView topLeftCell="A52" zoomScale="90" zoomScaleNormal="90" workbookViewId="0">
      <selection activeCell="T76" sqref="T76"/>
    </sheetView>
  </sheetViews>
  <sheetFormatPr defaultRowHeight="15" x14ac:dyDescent="0.25"/>
  <cols>
    <col min="18" max="18" width="10.5703125" customWidth="1"/>
  </cols>
  <sheetData>
    <row r="1" spans="1:18" x14ac:dyDescent="0.25">
      <c r="A1" s="114" t="s">
        <v>83</v>
      </c>
      <c r="B1" s="114"/>
      <c r="C1" s="114"/>
      <c r="D1" s="114"/>
      <c r="E1" s="114"/>
      <c r="F1" s="114"/>
      <c r="G1" s="114"/>
      <c r="H1" s="114"/>
      <c r="I1" s="114"/>
      <c r="J1" s="114"/>
      <c r="K1" s="114"/>
      <c r="L1" s="114"/>
      <c r="M1" s="114"/>
      <c r="N1" s="114"/>
      <c r="O1" s="114"/>
      <c r="P1" s="114"/>
      <c r="Q1" s="114"/>
      <c r="R1" s="114"/>
    </row>
    <row r="2" spans="1:18" x14ac:dyDescent="0.25">
      <c r="A2" s="114"/>
      <c r="B2" s="114"/>
      <c r="C2" s="114"/>
      <c r="D2" s="114"/>
      <c r="E2" s="114"/>
      <c r="F2" s="114"/>
      <c r="G2" s="114"/>
      <c r="H2" s="114"/>
      <c r="I2" s="114"/>
      <c r="J2" s="114"/>
      <c r="K2" s="114"/>
      <c r="L2" s="114"/>
      <c r="M2" s="114"/>
      <c r="N2" s="114"/>
      <c r="O2" s="114"/>
      <c r="P2" s="114"/>
      <c r="Q2" s="114"/>
      <c r="R2" s="114"/>
    </row>
    <row r="3" spans="1:18" ht="215.25" customHeight="1" x14ac:dyDescent="0.25">
      <c r="A3" s="114"/>
      <c r="B3" s="114"/>
      <c r="C3" s="114"/>
      <c r="D3" s="114"/>
      <c r="E3" s="114"/>
      <c r="F3" s="114"/>
      <c r="G3" s="114"/>
      <c r="H3" s="114"/>
      <c r="I3" s="114"/>
      <c r="J3" s="114"/>
      <c r="K3" s="114"/>
      <c r="L3" s="114"/>
      <c r="M3" s="114"/>
      <c r="N3" s="114"/>
      <c r="O3" s="114"/>
      <c r="P3" s="114"/>
      <c r="Q3" s="114"/>
      <c r="R3" s="114"/>
    </row>
    <row r="4" spans="1:18" x14ac:dyDescent="0.25">
      <c r="A4" s="114"/>
      <c r="B4" s="114"/>
      <c r="C4" s="114"/>
      <c r="D4" s="114"/>
      <c r="E4" s="114"/>
      <c r="F4" s="114"/>
      <c r="G4" s="114"/>
      <c r="H4" s="114"/>
      <c r="I4" s="114"/>
      <c r="J4" s="114"/>
      <c r="K4" s="114"/>
      <c r="L4" s="114"/>
      <c r="M4" s="114"/>
      <c r="N4" s="114"/>
      <c r="O4" s="114"/>
      <c r="P4" s="114"/>
      <c r="Q4" s="114"/>
      <c r="R4" s="114"/>
    </row>
    <row r="75" spans="2:2" x14ac:dyDescent="0.25">
      <c r="B75" s="98"/>
    </row>
    <row r="76" spans="2:2" x14ac:dyDescent="0.25">
      <c r="B76" s="99"/>
    </row>
  </sheetData>
  <mergeCells count="1">
    <mergeCell ref="A1:R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6"/>
  <sheetViews>
    <sheetView zoomScaleNormal="100" workbookViewId="0">
      <pane xSplit="1" ySplit="4" topLeftCell="B5" activePane="bottomRight" state="frozen"/>
      <selection pane="topRight" activeCell="B1" sqref="B1"/>
      <selection pane="bottomLeft" activeCell="A5" sqref="A5"/>
      <selection pane="bottomRight" activeCell="D80" sqref="D80"/>
    </sheetView>
  </sheetViews>
  <sheetFormatPr defaultRowHeight="15" x14ac:dyDescent="0.25"/>
  <cols>
    <col min="1" max="1" width="27.140625" customWidth="1"/>
    <col min="2" max="2" width="15.5703125" customWidth="1"/>
    <col min="3" max="4" width="8.42578125" bestFit="1" customWidth="1"/>
    <col min="5" max="5" width="9" bestFit="1" customWidth="1"/>
    <col min="6" max="6" width="9.28515625" customWidth="1"/>
    <col min="7" max="8" width="8.42578125" bestFit="1" customWidth="1"/>
    <col min="9" max="9" width="9" bestFit="1" customWidth="1"/>
    <col min="10" max="10" width="8.85546875" bestFit="1" customWidth="1"/>
    <col min="11" max="12" width="8.42578125" bestFit="1" customWidth="1"/>
    <col min="13" max="13" width="9" bestFit="1" customWidth="1"/>
    <col min="14" max="14" width="9.5703125" customWidth="1"/>
    <col min="15" max="16" width="7.5703125" bestFit="1" customWidth="1"/>
    <col min="17" max="18" width="9" customWidth="1"/>
    <col min="19" max="20" width="7.5703125" customWidth="1"/>
    <col min="21" max="21" width="9" customWidth="1"/>
    <col min="22" max="22" width="9.7109375" customWidth="1"/>
    <col min="23" max="24" width="7.5703125" customWidth="1"/>
    <col min="25" max="25" width="9.140625" customWidth="1"/>
    <col min="26" max="26" width="9.7109375" customWidth="1"/>
    <col min="27" max="28" width="7.5703125" customWidth="1"/>
    <col min="29" max="29" width="9" customWidth="1"/>
    <col min="30" max="30" width="10" customWidth="1"/>
    <col min="31" max="32" width="7.5703125" customWidth="1"/>
    <col min="33" max="33" width="9" customWidth="1"/>
    <col min="34" max="34" width="9.28515625" customWidth="1"/>
    <col min="35" max="35" width="7.5703125" customWidth="1"/>
    <col min="36" max="36" width="7.5703125" bestFit="1" customWidth="1"/>
    <col min="37" max="37" width="9" bestFit="1" customWidth="1"/>
    <col min="38" max="38" width="9.5703125" customWidth="1"/>
    <col min="39" max="40" width="7.5703125" bestFit="1" customWidth="1"/>
    <col min="41" max="41" width="9" bestFit="1" customWidth="1"/>
    <col min="42" max="42" width="9.7109375" customWidth="1"/>
    <col min="43" max="44" width="7.5703125" bestFit="1" customWidth="1"/>
    <col min="45" max="45" width="9" bestFit="1" customWidth="1"/>
    <col min="46" max="46" width="9.85546875" customWidth="1"/>
    <col min="47" max="48" width="7.5703125" bestFit="1" customWidth="1"/>
    <col min="49" max="49" width="9" bestFit="1" customWidth="1"/>
  </cols>
  <sheetData>
    <row r="1" spans="1:49" s="39" customFormat="1" ht="42" customHeight="1" x14ac:dyDescent="0.25">
      <c r="A1" s="127" t="s">
        <v>54</v>
      </c>
      <c r="B1" s="38" t="s">
        <v>53</v>
      </c>
      <c r="C1" s="132" t="str">
        <f>Instruction!S20</f>
        <v>&lt;&lt;Region&gt;&gt;</v>
      </c>
      <c r="D1" s="132"/>
      <c r="E1" s="132"/>
      <c r="F1" s="38" t="s">
        <v>49</v>
      </c>
      <c r="G1" s="132" t="str">
        <f>Instruction!S21</f>
        <v>&lt;&lt;Zone&gt;&gt;</v>
      </c>
      <c r="H1" s="132"/>
      <c r="I1" s="132"/>
      <c r="J1" s="38" t="s">
        <v>50</v>
      </c>
      <c r="K1" s="132" t="str">
        <f>Instruction!S22</f>
        <v>&lt;&lt;Woreda&gt;&gt;</v>
      </c>
      <c r="L1" s="132"/>
      <c r="M1" s="132"/>
      <c r="N1" s="133"/>
      <c r="O1" s="129" t="s">
        <v>52</v>
      </c>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1"/>
    </row>
    <row r="2" spans="1:49" s="6" customFormat="1" ht="29.25" customHeight="1" x14ac:dyDescent="0.25">
      <c r="A2" s="128"/>
      <c r="B2" s="121" t="str">
        <f>Instruction!R2</f>
        <v>Hamle &lt;&lt;Year&gt;&gt;</v>
      </c>
      <c r="C2" s="122"/>
      <c r="D2" s="122"/>
      <c r="E2" s="123"/>
      <c r="F2" s="121" t="str">
        <f>Instruction!R3</f>
        <v>Nehase &lt;&lt;Year&gt;&gt;</v>
      </c>
      <c r="G2" s="122"/>
      <c r="H2" s="122"/>
      <c r="I2" s="123"/>
      <c r="J2" s="121" t="str">
        <f>Instruction!R4</f>
        <v>Meskrem &lt;&lt;Year&gt;&gt;</v>
      </c>
      <c r="K2" s="122"/>
      <c r="L2" s="122"/>
      <c r="M2" s="123"/>
      <c r="N2" s="121" t="str">
        <f>Instruction!R5</f>
        <v>Tikmit &lt;&lt;Year&gt;&gt;</v>
      </c>
      <c r="O2" s="122"/>
      <c r="P2" s="122"/>
      <c r="Q2" s="123"/>
      <c r="R2" s="121" t="str">
        <f>Instruction!R6</f>
        <v>Hidar &lt;&lt;Year&gt;&gt;</v>
      </c>
      <c r="S2" s="122"/>
      <c r="T2" s="122"/>
      <c r="U2" s="123"/>
      <c r="V2" s="121" t="str">
        <f>Instruction!R7</f>
        <v>Tahisas &lt;&lt;Year&gt;&gt;</v>
      </c>
      <c r="W2" s="122"/>
      <c r="X2" s="122"/>
      <c r="Y2" s="123"/>
      <c r="Z2" s="121" t="str">
        <f>Instruction!R8</f>
        <v>Tir &lt;&lt;Year&gt;&gt;</v>
      </c>
      <c r="AA2" s="122"/>
      <c r="AB2" s="122"/>
      <c r="AC2" s="123"/>
      <c r="AD2" s="121" t="str">
        <f>Instruction!R9</f>
        <v>Yekatit &lt;&lt;Year&gt;&gt;</v>
      </c>
      <c r="AE2" s="122"/>
      <c r="AF2" s="122"/>
      <c r="AG2" s="123"/>
      <c r="AH2" s="121" t="str">
        <f>Instruction!R10</f>
        <v>Megabit &lt;&lt;Year&gt;&gt;</v>
      </c>
      <c r="AI2" s="122"/>
      <c r="AJ2" s="122"/>
      <c r="AK2" s="123"/>
      <c r="AL2" s="121" t="str">
        <f>Instruction!R11</f>
        <v>Miazia &lt;&lt;Year&gt;&gt;</v>
      </c>
      <c r="AM2" s="122"/>
      <c r="AN2" s="122"/>
      <c r="AO2" s="123"/>
      <c r="AP2" s="121" t="str">
        <f>Instruction!R12</f>
        <v>Ginbot &lt;&lt;Year&gt;&gt;</v>
      </c>
      <c r="AQ2" s="122"/>
      <c r="AR2" s="122"/>
      <c r="AS2" s="123"/>
      <c r="AT2" s="121" t="str">
        <f>Instruction!R13</f>
        <v>Sene &lt;&lt;Year&gt;&gt;</v>
      </c>
      <c r="AU2" s="122"/>
      <c r="AV2" s="122"/>
      <c r="AW2" s="123"/>
    </row>
    <row r="3" spans="1:49" ht="15.75" customHeight="1" x14ac:dyDescent="0.25">
      <c r="A3" s="23">
        <f>Instruction!S23</f>
        <v>0</v>
      </c>
      <c r="B3" s="124" t="s">
        <v>77</v>
      </c>
      <c r="C3" s="125"/>
      <c r="D3" s="125"/>
      <c r="E3" s="126"/>
      <c r="F3" s="124" t="s">
        <v>77</v>
      </c>
      <c r="G3" s="125"/>
      <c r="H3" s="125"/>
      <c r="I3" s="126"/>
      <c r="J3" s="124" t="s">
        <v>77</v>
      </c>
      <c r="K3" s="125"/>
      <c r="L3" s="125"/>
      <c r="M3" s="126"/>
      <c r="N3" s="124" t="s">
        <v>77</v>
      </c>
      <c r="O3" s="125"/>
      <c r="P3" s="125"/>
      <c r="Q3" s="126"/>
      <c r="R3" s="124" t="s">
        <v>77</v>
      </c>
      <c r="S3" s="125"/>
      <c r="T3" s="125"/>
      <c r="U3" s="126"/>
      <c r="V3" s="124" t="s">
        <v>77</v>
      </c>
      <c r="W3" s="125"/>
      <c r="X3" s="125"/>
      <c r="Y3" s="126"/>
      <c r="Z3" s="124" t="s">
        <v>77</v>
      </c>
      <c r="AA3" s="125"/>
      <c r="AB3" s="125"/>
      <c r="AC3" s="126"/>
      <c r="AD3" s="124" t="s">
        <v>77</v>
      </c>
      <c r="AE3" s="125"/>
      <c r="AF3" s="125"/>
      <c r="AG3" s="126"/>
      <c r="AH3" s="124" t="s">
        <v>77</v>
      </c>
      <c r="AI3" s="125"/>
      <c r="AJ3" s="125"/>
      <c r="AK3" s="126"/>
      <c r="AL3" s="124" t="s">
        <v>77</v>
      </c>
      <c r="AM3" s="125"/>
      <c r="AN3" s="125"/>
      <c r="AO3" s="126"/>
      <c r="AP3" s="124" t="s">
        <v>77</v>
      </c>
      <c r="AQ3" s="125"/>
      <c r="AR3" s="125"/>
      <c r="AS3" s="126"/>
      <c r="AT3" s="124" t="s">
        <v>77</v>
      </c>
      <c r="AU3" s="125"/>
      <c r="AV3" s="125"/>
      <c r="AW3" s="126"/>
    </row>
    <row r="4" spans="1:49" ht="30" x14ac:dyDescent="0.25">
      <c r="A4" s="16" t="s">
        <v>5</v>
      </c>
      <c r="B4" s="17" t="s">
        <v>7</v>
      </c>
      <c r="C4" s="18" t="s">
        <v>14</v>
      </c>
      <c r="D4" s="18" t="s">
        <v>15</v>
      </c>
      <c r="E4" s="19" t="s">
        <v>0</v>
      </c>
      <c r="F4" s="17" t="s">
        <v>7</v>
      </c>
      <c r="G4" s="18" t="s">
        <v>14</v>
      </c>
      <c r="H4" s="18" t="s">
        <v>15</v>
      </c>
      <c r="I4" s="19" t="s">
        <v>0</v>
      </c>
      <c r="J4" s="17" t="s">
        <v>7</v>
      </c>
      <c r="K4" s="18" t="s">
        <v>14</v>
      </c>
      <c r="L4" s="18" t="s">
        <v>15</v>
      </c>
      <c r="M4" s="19" t="s">
        <v>0</v>
      </c>
      <c r="N4" s="17" t="s">
        <v>7</v>
      </c>
      <c r="O4" s="18" t="s">
        <v>14</v>
      </c>
      <c r="P4" s="18" t="s">
        <v>15</v>
      </c>
      <c r="Q4" s="19" t="s">
        <v>0</v>
      </c>
      <c r="R4" s="17" t="s">
        <v>7</v>
      </c>
      <c r="S4" s="18" t="s">
        <v>14</v>
      </c>
      <c r="T4" s="18" t="s">
        <v>15</v>
      </c>
      <c r="U4" s="19" t="s">
        <v>0</v>
      </c>
      <c r="V4" s="17" t="s">
        <v>7</v>
      </c>
      <c r="W4" s="18" t="s">
        <v>14</v>
      </c>
      <c r="X4" s="18" t="s">
        <v>15</v>
      </c>
      <c r="Y4" s="19" t="s">
        <v>0</v>
      </c>
      <c r="Z4" s="17" t="s">
        <v>7</v>
      </c>
      <c r="AA4" s="18" t="s">
        <v>14</v>
      </c>
      <c r="AB4" s="18" t="s">
        <v>15</v>
      </c>
      <c r="AC4" s="19" t="s">
        <v>0</v>
      </c>
      <c r="AD4" s="17" t="s">
        <v>7</v>
      </c>
      <c r="AE4" s="18" t="s">
        <v>14</v>
      </c>
      <c r="AF4" s="18" t="s">
        <v>15</v>
      </c>
      <c r="AG4" s="19" t="s">
        <v>0</v>
      </c>
      <c r="AH4" s="17" t="s">
        <v>7</v>
      </c>
      <c r="AI4" s="18" t="s">
        <v>14</v>
      </c>
      <c r="AJ4" s="18" t="s">
        <v>15</v>
      </c>
      <c r="AK4" s="19" t="s">
        <v>0</v>
      </c>
      <c r="AL4" s="17" t="s">
        <v>7</v>
      </c>
      <c r="AM4" s="18" t="s">
        <v>14</v>
      </c>
      <c r="AN4" s="18" t="s">
        <v>15</v>
      </c>
      <c r="AO4" s="19" t="s">
        <v>0</v>
      </c>
      <c r="AP4" s="17" t="s">
        <v>7</v>
      </c>
      <c r="AQ4" s="18" t="s">
        <v>14</v>
      </c>
      <c r="AR4" s="18" t="s">
        <v>15</v>
      </c>
      <c r="AS4" s="19" t="s">
        <v>0</v>
      </c>
      <c r="AT4" s="17" t="s">
        <v>7</v>
      </c>
      <c r="AU4" s="18" t="s">
        <v>14</v>
      </c>
      <c r="AV4" s="18" t="s">
        <v>15</v>
      </c>
      <c r="AW4" s="19" t="s">
        <v>0</v>
      </c>
    </row>
    <row r="5" spans="1:49" ht="15" customHeight="1" x14ac:dyDescent="0.25">
      <c r="A5" s="52" t="s">
        <v>72</v>
      </c>
      <c r="B5" s="81" t="str">
        <f>IF(SUM(B6:B15)=0,"",SUM(B6:B15))</f>
        <v/>
      </c>
      <c r="C5" s="81" t="str">
        <f t="shared" ref="C5:AW5" si="0">IF(SUM(C6:C15)=0,"",SUM(C6:C15))</f>
        <v/>
      </c>
      <c r="D5" s="81" t="str">
        <f t="shared" si="0"/>
        <v/>
      </c>
      <c r="E5" s="81" t="str">
        <f t="shared" si="0"/>
        <v/>
      </c>
      <c r="F5" s="81" t="str">
        <f t="shared" si="0"/>
        <v/>
      </c>
      <c r="G5" s="81" t="str">
        <f t="shared" si="0"/>
        <v/>
      </c>
      <c r="H5" s="81" t="str">
        <f t="shared" si="0"/>
        <v/>
      </c>
      <c r="I5" s="81" t="str">
        <f t="shared" si="0"/>
        <v/>
      </c>
      <c r="J5" s="81" t="str">
        <f t="shared" si="0"/>
        <v/>
      </c>
      <c r="K5" s="81" t="str">
        <f t="shared" si="0"/>
        <v/>
      </c>
      <c r="L5" s="81" t="str">
        <f t="shared" si="0"/>
        <v/>
      </c>
      <c r="M5" s="81" t="str">
        <f t="shared" si="0"/>
        <v/>
      </c>
      <c r="N5" s="81" t="str">
        <f t="shared" si="0"/>
        <v/>
      </c>
      <c r="O5" s="81" t="str">
        <f t="shared" si="0"/>
        <v/>
      </c>
      <c r="P5" s="81" t="str">
        <f t="shared" si="0"/>
        <v/>
      </c>
      <c r="Q5" s="81" t="str">
        <f t="shared" si="0"/>
        <v/>
      </c>
      <c r="R5" s="81" t="str">
        <f t="shared" si="0"/>
        <v/>
      </c>
      <c r="S5" s="81" t="str">
        <f t="shared" si="0"/>
        <v/>
      </c>
      <c r="T5" s="81" t="str">
        <f t="shared" si="0"/>
        <v/>
      </c>
      <c r="U5" s="81" t="str">
        <f t="shared" si="0"/>
        <v/>
      </c>
      <c r="V5" s="81" t="str">
        <f t="shared" si="0"/>
        <v/>
      </c>
      <c r="W5" s="81" t="str">
        <f t="shared" si="0"/>
        <v/>
      </c>
      <c r="X5" s="81" t="str">
        <f t="shared" si="0"/>
        <v/>
      </c>
      <c r="Y5" s="81" t="str">
        <f t="shared" si="0"/>
        <v/>
      </c>
      <c r="Z5" s="81" t="str">
        <f t="shared" si="0"/>
        <v/>
      </c>
      <c r="AA5" s="81" t="str">
        <f t="shared" si="0"/>
        <v/>
      </c>
      <c r="AB5" s="81" t="str">
        <f t="shared" si="0"/>
        <v/>
      </c>
      <c r="AC5" s="81" t="str">
        <f t="shared" si="0"/>
        <v/>
      </c>
      <c r="AD5" s="81" t="str">
        <f t="shared" si="0"/>
        <v/>
      </c>
      <c r="AE5" s="81" t="str">
        <f t="shared" si="0"/>
        <v/>
      </c>
      <c r="AF5" s="81" t="str">
        <f t="shared" si="0"/>
        <v/>
      </c>
      <c r="AG5" s="81" t="str">
        <f t="shared" si="0"/>
        <v/>
      </c>
      <c r="AH5" s="81" t="str">
        <f t="shared" si="0"/>
        <v/>
      </c>
      <c r="AI5" s="81" t="str">
        <f t="shared" si="0"/>
        <v/>
      </c>
      <c r="AJ5" s="81" t="str">
        <f t="shared" si="0"/>
        <v/>
      </c>
      <c r="AK5" s="81" t="str">
        <f t="shared" si="0"/>
        <v/>
      </c>
      <c r="AL5" s="81" t="str">
        <f t="shared" si="0"/>
        <v/>
      </c>
      <c r="AM5" s="81" t="str">
        <f t="shared" si="0"/>
        <v/>
      </c>
      <c r="AN5" s="81" t="str">
        <f t="shared" si="0"/>
        <v/>
      </c>
      <c r="AO5" s="81" t="str">
        <f t="shared" si="0"/>
        <v/>
      </c>
      <c r="AP5" s="81" t="str">
        <f t="shared" si="0"/>
        <v/>
      </c>
      <c r="AQ5" s="81" t="str">
        <f t="shared" si="0"/>
        <v/>
      </c>
      <c r="AR5" s="81" t="str">
        <f t="shared" si="0"/>
        <v/>
      </c>
      <c r="AS5" s="81" t="str">
        <f t="shared" si="0"/>
        <v/>
      </c>
      <c r="AT5" s="81" t="str">
        <f t="shared" si="0"/>
        <v/>
      </c>
      <c r="AU5" s="81" t="str">
        <f t="shared" si="0"/>
        <v/>
      </c>
      <c r="AV5" s="81" t="str">
        <f t="shared" si="0"/>
        <v/>
      </c>
      <c r="AW5" s="81" t="str">
        <f t="shared" si="0"/>
        <v/>
      </c>
    </row>
    <row r="6" spans="1:49" ht="15" customHeight="1" x14ac:dyDescent="0.25">
      <c r="A6" s="53" t="s">
        <v>79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pans="1:49" ht="15" customHeight="1" x14ac:dyDescent="0.25">
      <c r="A7" s="53" t="s">
        <v>73</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row>
    <row r="8" spans="1:49" ht="15" customHeight="1" x14ac:dyDescent="0.25">
      <c r="A8" s="53" t="s">
        <v>73</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row>
    <row r="9" spans="1:49" ht="15" customHeight="1" x14ac:dyDescent="0.25">
      <c r="A9" s="53" t="s">
        <v>73</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3"/>
      <c r="AK9" s="83"/>
      <c r="AL9" s="82"/>
      <c r="AM9" s="82"/>
      <c r="AN9" s="82"/>
      <c r="AO9" s="82"/>
      <c r="AP9" s="82"/>
      <c r="AQ9" s="82"/>
      <c r="AR9" s="82"/>
      <c r="AS9" s="82"/>
      <c r="AT9" s="82"/>
      <c r="AU9" s="82"/>
      <c r="AV9" s="82"/>
      <c r="AW9" s="82"/>
    </row>
    <row r="10" spans="1:49" ht="15" customHeight="1" x14ac:dyDescent="0.25">
      <c r="A10" s="53" t="s">
        <v>73</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3"/>
      <c r="AK10" s="83"/>
      <c r="AL10" s="82"/>
      <c r="AM10" s="82"/>
      <c r="AN10" s="82"/>
      <c r="AO10" s="82"/>
      <c r="AP10" s="82"/>
      <c r="AQ10" s="82"/>
      <c r="AR10" s="82"/>
      <c r="AS10" s="82"/>
      <c r="AT10" s="82"/>
      <c r="AU10" s="82"/>
      <c r="AV10" s="82"/>
      <c r="AW10" s="82"/>
    </row>
    <row r="11" spans="1:49" ht="15" customHeight="1" x14ac:dyDescent="0.25">
      <c r="A11" s="53" t="s">
        <v>73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3"/>
      <c r="AK11" s="83"/>
      <c r="AL11" s="82"/>
      <c r="AM11" s="82"/>
      <c r="AN11" s="82"/>
      <c r="AO11" s="82"/>
      <c r="AP11" s="82"/>
      <c r="AQ11" s="82"/>
      <c r="AR11" s="82"/>
      <c r="AS11" s="82"/>
      <c r="AT11" s="82"/>
      <c r="AU11" s="82"/>
      <c r="AV11" s="82"/>
      <c r="AW11" s="82"/>
    </row>
    <row r="12" spans="1:49" ht="15" customHeight="1" x14ac:dyDescent="0.25">
      <c r="A12" s="53" t="s">
        <v>73</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3"/>
      <c r="AK12" s="83"/>
      <c r="AL12" s="82"/>
      <c r="AM12" s="82"/>
      <c r="AN12" s="82"/>
      <c r="AO12" s="82"/>
      <c r="AP12" s="82"/>
      <c r="AQ12" s="82"/>
      <c r="AR12" s="82"/>
      <c r="AS12" s="82"/>
      <c r="AT12" s="82"/>
      <c r="AU12" s="82"/>
      <c r="AV12" s="82"/>
      <c r="AW12" s="82"/>
    </row>
    <row r="13" spans="1:49" ht="15" customHeight="1" x14ac:dyDescent="0.25">
      <c r="A13" s="53" t="s">
        <v>73</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3"/>
      <c r="AK13" s="83"/>
      <c r="AL13" s="82"/>
      <c r="AM13" s="82"/>
      <c r="AN13" s="82"/>
      <c r="AO13" s="82"/>
      <c r="AP13" s="82"/>
      <c r="AQ13" s="82"/>
      <c r="AR13" s="82"/>
      <c r="AS13" s="82"/>
      <c r="AT13" s="82"/>
      <c r="AU13" s="82"/>
      <c r="AV13" s="82"/>
      <c r="AW13" s="82"/>
    </row>
    <row r="14" spans="1:49" ht="15" customHeight="1" x14ac:dyDescent="0.25">
      <c r="A14" s="53" t="s">
        <v>73</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3"/>
      <c r="AK14" s="83"/>
      <c r="AL14" s="82"/>
      <c r="AM14" s="82"/>
      <c r="AN14" s="82"/>
      <c r="AO14" s="82"/>
      <c r="AP14" s="82"/>
      <c r="AQ14" s="82"/>
      <c r="AR14" s="82"/>
      <c r="AS14" s="82"/>
      <c r="AT14" s="82"/>
      <c r="AU14" s="82"/>
      <c r="AV14" s="82"/>
      <c r="AW14" s="82"/>
    </row>
    <row r="15" spans="1:49" ht="15" customHeight="1" x14ac:dyDescent="0.25">
      <c r="A15" s="53"/>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row>
    <row r="16" spans="1:49" ht="15" customHeight="1" x14ac:dyDescent="0.25">
      <c r="A16" s="52" t="s">
        <v>72</v>
      </c>
      <c r="B16" s="81" t="str">
        <f>IF(SUM(B17:B26)=0,"",SUM(B17:B26))</f>
        <v/>
      </c>
      <c r="C16" s="81" t="str">
        <f t="shared" ref="C16:AW16" si="1">IF(SUM(C17:C26)=0,"",SUM(C17:C26))</f>
        <v/>
      </c>
      <c r="D16" s="81" t="str">
        <f t="shared" si="1"/>
        <v/>
      </c>
      <c r="E16" s="81" t="str">
        <f t="shared" si="1"/>
        <v/>
      </c>
      <c r="F16" s="81" t="str">
        <f t="shared" si="1"/>
        <v/>
      </c>
      <c r="G16" s="81" t="str">
        <f t="shared" si="1"/>
        <v/>
      </c>
      <c r="H16" s="81" t="str">
        <f t="shared" si="1"/>
        <v/>
      </c>
      <c r="I16" s="81" t="str">
        <f t="shared" si="1"/>
        <v/>
      </c>
      <c r="J16" s="81" t="str">
        <f t="shared" si="1"/>
        <v/>
      </c>
      <c r="K16" s="81" t="str">
        <f t="shared" si="1"/>
        <v/>
      </c>
      <c r="L16" s="81" t="str">
        <f t="shared" si="1"/>
        <v/>
      </c>
      <c r="M16" s="81" t="str">
        <f t="shared" si="1"/>
        <v/>
      </c>
      <c r="N16" s="81" t="str">
        <f t="shared" si="1"/>
        <v/>
      </c>
      <c r="O16" s="81" t="str">
        <f t="shared" si="1"/>
        <v/>
      </c>
      <c r="P16" s="81" t="str">
        <f t="shared" si="1"/>
        <v/>
      </c>
      <c r="Q16" s="81" t="str">
        <f t="shared" si="1"/>
        <v/>
      </c>
      <c r="R16" s="81" t="str">
        <f t="shared" si="1"/>
        <v/>
      </c>
      <c r="S16" s="81" t="str">
        <f t="shared" si="1"/>
        <v/>
      </c>
      <c r="T16" s="81" t="str">
        <f t="shared" si="1"/>
        <v/>
      </c>
      <c r="U16" s="81" t="str">
        <f t="shared" si="1"/>
        <v/>
      </c>
      <c r="V16" s="81" t="str">
        <f>IF(SUM(V17:V26)=0,"",SUM(V17:V26))</f>
        <v/>
      </c>
      <c r="W16" s="81" t="str">
        <f>IF(SUM(W17:W26)=0,"",SUM(W17:W26))</f>
        <v/>
      </c>
      <c r="X16" s="81" t="str">
        <f t="shared" si="1"/>
        <v/>
      </c>
      <c r="Y16" s="81" t="str">
        <f t="shared" si="1"/>
        <v/>
      </c>
      <c r="Z16" s="81" t="str">
        <f t="shared" si="1"/>
        <v/>
      </c>
      <c r="AA16" s="81" t="str">
        <f t="shared" si="1"/>
        <v/>
      </c>
      <c r="AB16" s="81" t="str">
        <f t="shared" si="1"/>
        <v/>
      </c>
      <c r="AC16" s="81" t="str">
        <f t="shared" si="1"/>
        <v/>
      </c>
      <c r="AD16" s="81" t="str">
        <f t="shared" si="1"/>
        <v/>
      </c>
      <c r="AE16" s="81" t="str">
        <f t="shared" si="1"/>
        <v/>
      </c>
      <c r="AF16" s="81" t="str">
        <f t="shared" si="1"/>
        <v/>
      </c>
      <c r="AG16" s="81" t="str">
        <f t="shared" si="1"/>
        <v/>
      </c>
      <c r="AH16" s="81" t="str">
        <f t="shared" si="1"/>
        <v/>
      </c>
      <c r="AI16" s="81" t="str">
        <f t="shared" si="1"/>
        <v/>
      </c>
      <c r="AJ16" s="81" t="str">
        <f t="shared" si="1"/>
        <v/>
      </c>
      <c r="AK16" s="81" t="str">
        <f t="shared" si="1"/>
        <v/>
      </c>
      <c r="AL16" s="81" t="str">
        <f t="shared" si="1"/>
        <v/>
      </c>
      <c r="AM16" s="81" t="str">
        <f t="shared" si="1"/>
        <v/>
      </c>
      <c r="AN16" s="81" t="str">
        <f t="shared" si="1"/>
        <v/>
      </c>
      <c r="AO16" s="81" t="str">
        <f t="shared" si="1"/>
        <v/>
      </c>
      <c r="AP16" s="81" t="str">
        <f t="shared" si="1"/>
        <v/>
      </c>
      <c r="AQ16" s="81" t="str">
        <f t="shared" si="1"/>
        <v/>
      </c>
      <c r="AR16" s="81" t="str">
        <f t="shared" si="1"/>
        <v/>
      </c>
      <c r="AS16" s="81" t="str">
        <f t="shared" si="1"/>
        <v/>
      </c>
      <c r="AT16" s="81" t="str">
        <f t="shared" si="1"/>
        <v/>
      </c>
      <c r="AU16" s="81" t="str">
        <f t="shared" si="1"/>
        <v/>
      </c>
      <c r="AV16" s="81" t="str">
        <f t="shared" si="1"/>
        <v/>
      </c>
      <c r="AW16" s="81" t="str">
        <f t="shared" si="1"/>
        <v/>
      </c>
    </row>
    <row r="17" spans="1:49" ht="15" customHeight="1" x14ac:dyDescent="0.25">
      <c r="A17" s="53" t="s">
        <v>79</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3"/>
      <c r="AI17" s="83"/>
      <c r="AJ17" s="83"/>
      <c r="AK17" s="83"/>
      <c r="AL17" s="83"/>
      <c r="AM17" s="82"/>
      <c r="AN17" s="82"/>
      <c r="AO17" s="82"/>
      <c r="AP17" s="82"/>
      <c r="AQ17" s="82"/>
      <c r="AR17" s="82"/>
      <c r="AS17" s="82"/>
      <c r="AT17" s="82"/>
      <c r="AU17" s="82"/>
      <c r="AV17" s="82"/>
      <c r="AW17" s="82"/>
    </row>
    <row r="18" spans="1:49" ht="15" customHeight="1" x14ac:dyDescent="0.25">
      <c r="A18" s="53" t="s">
        <v>73</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3"/>
      <c r="AI18" s="83"/>
      <c r="AJ18" s="83"/>
      <c r="AK18" s="83"/>
      <c r="AL18" s="83"/>
      <c r="AM18" s="82"/>
      <c r="AN18" s="82"/>
      <c r="AO18" s="82"/>
      <c r="AP18" s="82"/>
      <c r="AQ18" s="82"/>
      <c r="AR18" s="82"/>
      <c r="AS18" s="82"/>
      <c r="AT18" s="82"/>
      <c r="AU18" s="82"/>
      <c r="AV18" s="82"/>
      <c r="AW18" s="82"/>
    </row>
    <row r="19" spans="1:49" ht="15" customHeight="1" x14ac:dyDescent="0.25">
      <c r="A19" s="53" t="s">
        <v>73</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3"/>
      <c r="AI19" s="83"/>
      <c r="AJ19" s="83"/>
      <c r="AK19" s="83"/>
      <c r="AL19" s="83"/>
      <c r="AM19" s="82"/>
      <c r="AN19" s="82"/>
      <c r="AO19" s="82"/>
      <c r="AP19" s="82"/>
      <c r="AQ19" s="82"/>
      <c r="AR19" s="82"/>
      <c r="AS19" s="82"/>
      <c r="AT19" s="82"/>
      <c r="AU19" s="82"/>
      <c r="AV19" s="82"/>
      <c r="AW19" s="82"/>
    </row>
    <row r="20" spans="1:49" ht="15" customHeight="1" x14ac:dyDescent="0.25">
      <c r="A20" s="53" t="s">
        <v>73</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3"/>
      <c r="AI20" s="83"/>
      <c r="AJ20" s="83"/>
      <c r="AK20" s="83"/>
      <c r="AL20" s="83"/>
      <c r="AM20" s="82"/>
      <c r="AN20" s="82"/>
      <c r="AO20" s="82"/>
      <c r="AP20" s="82"/>
      <c r="AQ20" s="82"/>
      <c r="AR20" s="82"/>
      <c r="AS20" s="82"/>
      <c r="AT20" s="82"/>
      <c r="AU20" s="82"/>
      <c r="AV20" s="82"/>
      <c r="AW20" s="82"/>
    </row>
    <row r="21" spans="1:49" ht="15" customHeight="1" x14ac:dyDescent="0.25">
      <c r="A21" s="53" t="s">
        <v>73</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3"/>
      <c r="AI21" s="83"/>
      <c r="AJ21" s="83"/>
      <c r="AK21" s="83"/>
      <c r="AL21" s="83"/>
      <c r="AM21" s="82"/>
      <c r="AN21" s="82"/>
      <c r="AO21" s="82"/>
      <c r="AP21" s="82"/>
      <c r="AQ21" s="82"/>
      <c r="AR21" s="82"/>
      <c r="AS21" s="82"/>
      <c r="AT21" s="82"/>
      <c r="AU21" s="82"/>
      <c r="AV21" s="82"/>
      <c r="AW21" s="82"/>
    </row>
    <row r="22" spans="1:49" ht="15" customHeight="1" x14ac:dyDescent="0.25">
      <c r="A22" s="53" t="s">
        <v>73</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3"/>
      <c r="AI22" s="83"/>
      <c r="AJ22" s="83"/>
      <c r="AK22" s="83"/>
      <c r="AL22" s="83"/>
      <c r="AM22" s="82"/>
      <c r="AN22" s="82"/>
      <c r="AO22" s="82"/>
      <c r="AP22" s="82"/>
      <c r="AQ22" s="82"/>
      <c r="AR22" s="82"/>
      <c r="AS22" s="82"/>
      <c r="AT22" s="82"/>
      <c r="AU22" s="82"/>
      <c r="AV22" s="82"/>
      <c r="AW22" s="82"/>
    </row>
    <row r="23" spans="1:49" ht="15" customHeight="1" x14ac:dyDescent="0.25">
      <c r="A23" s="53" t="s">
        <v>73</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3"/>
      <c r="AI23" s="83"/>
      <c r="AJ23" s="83"/>
      <c r="AK23" s="83"/>
      <c r="AL23" s="83"/>
      <c r="AM23" s="82"/>
      <c r="AN23" s="82"/>
      <c r="AO23" s="82"/>
      <c r="AP23" s="82"/>
      <c r="AQ23" s="82"/>
      <c r="AR23" s="82"/>
      <c r="AS23" s="82"/>
      <c r="AT23" s="82"/>
      <c r="AU23" s="82"/>
      <c r="AV23" s="82"/>
      <c r="AW23" s="82"/>
    </row>
    <row r="24" spans="1:49" ht="15" customHeight="1" x14ac:dyDescent="0.25">
      <c r="A24" s="53" t="s">
        <v>73</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3"/>
      <c r="AI24" s="83"/>
      <c r="AJ24" s="83"/>
      <c r="AK24" s="83"/>
      <c r="AL24" s="83"/>
      <c r="AM24" s="82"/>
      <c r="AN24" s="82"/>
      <c r="AO24" s="82"/>
      <c r="AP24" s="82"/>
      <c r="AQ24" s="82"/>
      <c r="AR24" s="82"/>
      <c r="AS24" s="82"/>
      <c r="AT24" s="82"/>
      <c r="AU24" s="82"/>
      <c r="AV24" s="82"/>
      <c r="AW24" s="82"/>
    </row>
    <row r="25" spans="1:49" ht="15" customHeight="1" x14ac:dyDescent="0.25">
      <c r="A25" s="53" t="s">
        <v>73</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3"/>
      <c r="AI25" s="83"/>
      <c r="AJ25" s="83"/>
      <c r="AK25" s="83"/>
      <c r="AL25" s="83"/>
      <c r="AM25" s="82"/>
      <c r="AN25" s="82"/>
      <c r="AO25" s="82"/>
      <c r="AP25" s="82"/>
      <c r="AQ25" s="82"/>
      <c r="AR25" s="82"/>
      <c r="AS25" s="82"/>
      <c r="AT25" s="82"/>
      <c r="AU25" s="82"/>
      <c r="AV25" s="82"/>
      <c r="AW25" s="82"/>
    </row>
    <row r="26" spans="1:49" ht="15" customHeight="1" x14ac:dyDescent="0.25">
      <c r="A26" s="53"/>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row>
    <row r="27" spans="1:49" ht="15" customHeight="1" x14ac:dyDescent="0.25">
      <c r="A27" s="52" t="s">
        <v>72</v>
      </c>
      <c r="B27" s="84" t="str">
        <f>IF(SUM(B28:B37)=0,"",SUM(B28:B37))</f>
        <v/>
      </c>
      <c r="C27" s="84" t="str">
        <f t="shared" ref="C27:AW27" si="2">IF(SUM(C28:C37)=0,"",SUM(C28:C37))</f>
        <v/>
      </c>
      <c r="D27" s="84" t="str">
        <f>IF(SUM(D28:D37)=0,"",SUM(D28:D37))</f>
        <v/>
      </c>
      <c r="E27" s="84" t="str">
        <f t="shared" si="2"/>
        <v/>
      </c>
      <c r="F27" s="84" t="str">
        <f t="shared" si="2"/>
        <v/>
      </c>
      <c r="G27" s="84" t="str">
        <f t="shared" si="2"/>
        <v/>
      </c>
      <c r="H27" s="84" t="str">
        <f t="shared" si="2"/>
        <v/>
      </c>
      <c r="I27" s="84" t="str">
        <f t="shared" si="2"/>
        <v/>
      </c>
      <c r="J27" s="84" t="str">
        <f t="shared" si="2"/>
        <v/>
      </c>
      <c r="K27" s="84" t="str">
        <f t="shared" si="2"/>
        <v/>
      </c>
      <c r="L27" s="84" t="str">
        <f t="shared" si="2"/>
        <v/>
      </c>
      <c r="M27" s="84" t="str">
        <f t="shared" si="2"/>
        <v/>
      </c>
      <c r="N27" s="84" t="str">
        <f t="shared" si="2"/>
        <v/>
      </c>
      <c r="O27" s="84" t="str">
        <f t="shared" si="2"/>
        <v/>
      </c>
      <c r="P27" s="84" t="str">
        <f t="shared" si="2"/>
        <v/>
      </c>
      <c r="Q27" s="84" t="str">
        <f t="shared" si="2"/>
        <v/>
      </c>
      <c r="R27" s="84" t="str">
        <f t="shared" si="2"/>
        <v/>
      </c>
      <c r="S27" s="84" t="str">
        <f t="shared" si="2"/>
        <v/>
      </c>
      <c r="T27" s="84" t="str">
        <f t="shared" si="2"/>
        <v/>
      </c>
      <c r="U27" s="84" t="str">
        <f t="shared" si="2"/>
        <v/>
      </c>
      <c r="V27" s="84" t="str">
        <f t="shared" si="2"/>
        <v/>
      </c>
      <c r="W27" s="84" t="str">
        <f t="shared" si="2"/>
        <v/>
      </c>
      <c r="X27" s="84" t="str">
        <f t="shared" si="2"/>
        <v/>
      </c>
      <c r="Y27" s="84" t="str">
        <f t="shared" si="2"/>
        <v/>
      </c>
      <c r="Z27" s="84" t="str">
        <f t="shared" si="2"/>
        <v/>
      </c>
      <c r="AA27" s="84" t="str">
        <f t="shared" si="2"/>
        <v/>
      </c>
      <c r="AB27" s="84" t="str">
        <f t="shared" si="2"/>
        <v/>
      </c>
      <c r="AC27" s="84" t="str">
        <f t="shared" si="2"/>
        <v/>
      </c>
      <c r="AD27" s="84" t="str">
        <f t="shared" si="2"/>
        <v/>
      </c>
      <c r="AE27" s="84" t="str">
        <f t="shared" si="2"/>
        <v/>
      </c>
      <c r="AF27" s="84" t="str">
        <f t="shared" si="2"/>
        <v/>
      </c>
      <c r="AG27" s="84" t="str">
        <f t="shared" si="2"/>
        <v/>
      </c>
      <c r="AH27" s="84" t="str">
        <f t="shared" si="2"/>
        <v/>
      </c>
      <c r="AI27" s="84" t="str">
        <f t="shared" si="2"/>
        <v/>
      </c>
      <c r="AJ27" s="84" t="str">
        <f t="shared" si="2"/>
        <v/>
      </c>
      <c r="AK27" s="84" t="str">
        <f t="shared" si="2"/>
        <v/>
      </c>
      <c r="AL27" s="84" t="str">
        <f t="shared" si="2"/>
        <v/>
      </c>
      <c r="AM27" s="84" t="str">
        <f t="shared" si="2"/>
        <v/>
      </c>
      <c r="AN27" s="84" t="str">
        <f t="shared" si="2"/>
        <v/>
      </c>
      <c r="AO27" s="84" t="str">
        <f t="shared" si="2"/>
        <v/>
      </c>
      <c r="AP27" s="84" t="str">
        <f t="shared" si="2"/>
        <v/>
      </c>
      <c r="AQ27" s="84" t="str">
        <f t="shared" si="2"/>
        <v/>
      </c>
      <c r="AR27" s="84" t="str">
        <f t="shared" si="2"/>
        <v/>
      </c>
      <c r="AS27" s="84" t="str">
        <f t="shared" si="2"/>
        <v/>
      </c>
      <c r="AT27" s="84" t="str">
        <f t="shared" si="2"/>
        <v/>
      </c>
      <c r="AU27" s="84" t="str">
        <f t="shared" si="2"/>
        <v/>
      </c>
      <c r="AV27" s="84" t="str">
        <f t="shared" si="2"/>
        <v/>
      </c>
      <c r="AW27" s="84" t="str">
        <f t="shared" si="2"/>
        <v/>
      </c>
    </row>
    <row r="28" spans="1:49" ht="15" customHeight="1" x14ac:dyDescent="0.25">
      <c r="A28" s="53" t="s">
        <v>79</v>
      </c>
      <c r="B28" s="82"/>
      <c r="C28" s="82"/>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row>
    <row r="29" spans="1:49" ht="15" customHeight="1" x14ac:dyDescent="0.25">
      <c r="A29" s="53" t="s">
        <v>73</v>
      </c>
      <c r="B29" s="82"/>
      <c r="C29" s="82"/>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row>
    <row r="30" spans="1:49" ht="15" customHeight="1" x14ac:dyDescent="0.25">
      <c r="A30" s="53" t="s">
        <v>73</v>
      </c>
      <c r="B30" s="82"/>
      <c r="C30" s="82"/>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row>
    <row r="31" spans="1:49" ht="15" customHeight="1" x14ac:dyDescent="0.25">
      <c r="A31" s="53" t="s">
        <v>73</v>
      </c>
      <c r="B31" s="82"/>
      <c r="C31" s="82"/>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row>
    <row r="32" spans="1:49" ht="15" customHeight="1" x14ac:dyDescent="0.25">
      <c r="A32" s="53" t="s">
        <v>73</v>
      </c>
      <c r="B32" s="82"/>
      <c r="C32" s="82"/>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row>
    <row r="33" spans="1:49" ht="15" customHeight="1" x14ac:dyDescent="0.25">
      <c r="A33" s="53" t="s">
        <v>73</v>
      </c>
      <c r="B33" s="82"/>
      <c r="C33" s="82"/>
      <c r="D33" s="85"/>
      <c r="E33" s="85"/>
      <c r="F33" s="82"/>
      <c r="G33" s="85"/>
      <c r="H33" s="85"/>
      <c r="I33" s="85"/>
      <c r="J33" s="82"/>
      <c r="K33" s="86"/>
      <c r="L33" s="86"/>
      <c r="M33" s="86"/>
      <c r="N33" s="82"/>
      <c r="O33" s="82"/>
      <c r="P33" s="82"/>
      <c r="Q33" s="82"/>
      <c r="R33" s="82"/>
      <c r="S33" s="82"/>
      <c r="T33" s="82"/>
      <c r="U33" s="82"/>
      <c r="V33" s="82"/>
      <c r="W33" s="82"/>
      <c r="X33" s="82"/>
      <c r="Y33" s="82"/>
      <c r="Z33" s="82"/>
      <c r="AA33" s="82"/>
      <c r="AB33" s="82"/>
      <c r="AC33" s="82"/>
      <c r="AD33" s="82"/>
      <c r="AE33" s="82"/>
      <c r="AF33" s="82"/>
      <c r="AG33" s="82"/>
      <c r="AH33" s="83"/>
      <c r="AI33" s="83"/>
      <c r="AJ33" s="83"/>
      <c r="AK33" s="83"/>
      <c r="AL33" s="83"/>
      <c r="AM33" s="82"/>
      <c r="AN33" s="82"/>
      <c r="AO33" s="82"/>
      <c r="AP33" s="82"/>
      <c r="AQ33" s="82"/>
      <c r="AR33" s="82"/>
      <c r="AS33" s="82"/>
      <c r="AT33" s="82"/>
      <c r="AU33" s="82"/>
      <c r="AV33" s="82"/>
      <c r="AW33" s="82"/>
    </row>
    <row r="34" spans="1:49" ht="15" customHeight="1" x14ac:dyDescent="0.25">
      <c r="A34" s="53" t="s">
        <v>73</v>
      </c>
      <c r="B34" s="82"/>
      <c r="C34" s="82"/>
      <c r="D34" s="85"/>
      <c r="E34" s="85"/>
      <c r="F34" s="82"/>
      <c r="G34" s="85"/>
      <c r="H34" s="85"/>
      <c r="I34" s="85"/>
      <c r="J34" s="82"/>
      <c r="K34" s="86"/>
      <c r="L34" s="86"/>
      <c r="M34" s="86"/>
      <c r="N34" s="82"/>
      <c r="O34" s="82"/>
      <c r="P34" s="82"/>
      <c r="Q34" s="82"/>
      <c r="R34" s="82"/>
      <c r="S34" s="82"/>
      <c r="T34" s="82"/>
      <c r="U34" s="82"/>
      <c r="V34" s="82"/>
      <c r="W34" s="82"/>
      <c r="X34" s="82"/>
      <c r="Y34" s="82"/>
      <c r="Z34" s="82"/>
      <c r="AA34" s="82"/>
      <c r="AB34" s="82"/>
      <c r="AC34" s="82"/>
      <c r="AD34" s="82"/>
      <c r="AE34" s="82"/>
      <c r="AF34" s="82"/>
      <c r="AG34" s="82"/>
      <c r="AH34" s="83"/>
      <c r="AI34" s="83"/>
      <c r="AJ34" s="83"/>
      <c r="AK34" s="83"/>
      <c r="AL34" s="83"/>
      <c r="AM34" s="82"/>
      <c r="AN34" s="82"/>
      <c r="AO34" s="82"/>
      <c r="AP34" s="82"/>
      <c r="AQ34" s="82"/>
      <c r="AR34" s="82"/>
      <c r="AS34" s="82"/>
      <c r="AT34" s="82"/>
      <c r="AU34" s="82"/>
      <c r="AV34" s="82"/>
      <c r="AW34" s="82"/>
    </row>
    <row r="35" spans="1:49" ht="15" customHeight="1" x14ac:dyDescent="0.25">
      <c r="A35" s="53" t="s">
        <v>73</v>
      </c>
      <c r="B35" s="82"/>
      <c r="C35" s="82"/>
      <c r="D35" s="85"/>
      <c r="E35" s="85"/>
      <c r="F35" s="82"/>
      <c r="G35" s="85"/>
      <c r="H35" s="85"/>
      <c r="I35" s="85"/>
      <c r="J35" s="82"/>
      <c r="K35" s="86"/>
      <c r="L35" s="86"/>
      <c r="M35" s="86"/>
      <c r="N35" s="82"/>
      <c r="O35" s="82"/>
      <c r="P35" s="82"/>
      <c r="Q35" s="82"/>
      <c r="R35" s="82"/>
      <c r="S35" s="82"/>
      <c r="T35" s="82"/>
      <c r="U35" s="82"/>
      <c r="V35" s="82"/>
      <c r="W35" s="82"/>
      <c r="X35" s="82"/>
      <c r="Y35" s="82"/>
      <c r="Z35" s="82"/>
      <c r="AA35" s="82"/>
      <c r="AB35" s="82"/>
      <c r="AC35" s="82"/>
      <c r="AD35" s="82"/>
      <c r="AE35" s="82"/>
      <c r="AF35" s="82"/>
      <c r="AG35" s="82"/>
      <c r="AH35" s="83"/>
      <c r="AI35" s="83"/>
      <c r="AJ35" s="83"/>
      <c r="AK35" s="83"/>
      <c r="AL35" s="83"/>
      <c r="AM35" s="82"/>
      <c r="AN35" s="82"/>
      <c r="AO35" s="82"/>
      <c r="AP35" s="82"/>
      <c r="AQ35" s="82"/>
      <c r="AR35" s="82"/>
      <c r="AS35" s="82"/>
      <c r="AT35" s="82"/>
      <c r="AU35" s="82"/>
      <c r="AV35" s="82"/>
      <c r="AW35" s="82"/>
    </row>
    <row r="36" spans="1:49" ht="15" customHeight="1" x14ac:dyDescent="0.25">
      <c r="A36" s="53" t="s">
        <v>73</v>
      </c>
      <c r="B36" s="82"/>
      <c r="C36" s="82"/>
      <c r="D36" s="85"/>
      <c r="E36" s="85"/>
      <c r="F36" s="82"/>
      <c r="G36" s="85"/>
      <c r="H36" s="85"/>
      <c r="I36" s="85"/>
      <c r="J36" s="82"/>
      <c r="K36" s="86"/>
      <c r="L36" s="86"/>
      <c r="M36" s="86"/>
      <c r="N36" s="82"/>
      <c r="O36" s="82"/>
      <c r="P36" s="82"/>
      <c r="Q36" s="82"/>
      <c r="R36" s="82"/>
      <c r="S36" s="82"/>
      <c r="T36" s="82"/>
      <c r="U36" s="82"/>
      <c r="V36" s="82"/>
      <c r="W36" s="82"/>
      <c r="X36" s="82"/>
      <c r="Y36" s="82"/>
      <c r="Z36" s="82"/>
      <c r="AA36" s="82"/>
      <c r="AB36" s="82"/>
      <c r="AC36" s="82"/>
      <c r="AD36" s="82"/>
      <c r="AE36" s="82"/>
      <c r="AF36" s="82"/>
      <c r="AG36" s="82"/>
      <c r="AH36" s="83"/>
      <c r="AI36" s="83"/>
      <c r="AJ36" s="83"/>
      <c r="AK36" s="83"/>
      <c r="AL36" s="83"/>
      <c r="AM36" s="82"/>
      <c r="AN36" s="82"/>
      <c r="AO36" s="82"/>
      <c r="AP36" s="82"/>
      <c r="AQ36" s="82"/>
      <c r="AR36" s="82"/>
      <c r="AS36" s="82"/>
      <c r="AT36" s="82"/>
      <c r="AU36" s="82"/>
      <c r="AV36" s="82"/>
      <c r="AW36" s="82"/>
    </row>
    <row r="37" spans="1:49" ht="15" customHeight="1" x14ac:dyDescent="0.25">
      <c r="A37" s="53"/>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row>
    <row r="38" spans="1:49" ht="15" customHeight="1" x14ac:dyDescent="0.25">
      <c r="A38" s="52" t="s">
        <v>72</v>
      </c>
      <c r="B38" s="84" t="str">
        <f>IF(SUM(B39:B48)=0,"",SUM(B39:B48))</f>
        <v/>
      </c>
      <c r="C38" s="84" t="str">
        <f t="shared" ref="C38:AW38" si="3">IF(SUM(C39:C48)=0,"",SUM(C39:C48))</f>
        <v/>
      </c>
      <c r="D38" s="84" t="str">
        <f t="shared" si="3"/>
        <v/>
      </c>
      <c r="E38" s="84" t="str">
        <f t="shared" si="3"/>
        <v/>
      </c>
      <c r="F38" s="84" t="str">
        <f t="shared" si="3"/>
        <v/>
      </c>
      <c r="G38" s="84" t="str">
        <f t="shared" si="3"/>
        <v/>
      </c>
      <c r="H38" s="84" t="str">
        <f t="shared" si="3"/>
        <v/>
      </c>
      <c r="I38" s="84" t="str">
        <f t="shared" si="3"/>
        <v/>
      </c>
      <c r="J38" s="84" t="str">
        <f t="shared" si="3"/>
        <v/>
      </c>
      <c r="K38" s="84" t="str">
        <f t="shared" si="3"/>
        <v/>
      </c>
      <c r="L38" s="84" t="str">
        <f t="shared" si="3"/>
        <v/>
      </c>
      <c r="M38" s="84" t="str">
        <f t="shared" si="3"/>
        <v/>
      </c>
      <c r="N38" s="84" t="str">
        <f t="shared" si="3"/>
        <v/>
      </c>
      <c r="O38" s="84" t="str">
        <f t="shared" si="3"/>
        <v/>
      </c>
      <c r="P38" s="84" t="str">
        <f t="shared" si="3"/>
        <v/>
      </c>
      <c r="Q38" s="84" t="str">
        <f t="shared" si="3"/>
        <v/>
      </c>
      <c r="R38" s="84" t="str">
        <f t="shared" si="3"/>
        <v/>
      </c>
      <c r="S38" s="84" t="str">
        <f t="shared" si="3"/>
        <v/>
      </c>
      <c r="T38" s="84" t="str">
        <f t="shared" si="3"/>
        <v/>
      </c>
      <c r="U38" s="84" t="str">
        <f t="shared" si="3"/>
        <v/>
      </c>
      <c r="V38" s="84" t="str">
        <f t="shared" si="3"/>
        <v/>
      </c>
      <c r="W38" s="84" t="str">
        <f t="shared" si="3"/>
        <v/>
      </c>
      <c r="X38" s="84" t="str">
        <f t="shared" si="3"/>
        <v/>
      </c>
      <c r="Y38" s="84" t="str">
        <f t="shared" si="3"/>
        <v/>
      </c>
      <c r="Z38" s="84" t="str">
        <f t="shared" si="3"/>
        <v/>
      </c>
      <c r="AA38" s="84" t="str">
        <f t="shared" si="3"/>
        <v/>
      </c>
      <c r="AB38" s="84" t="str">
        <f t="shared" si="3"/>
        <v/>
      </c>
      <c r="AC38" s="84" t="str">
        <f>IF(SUM(AC39:AC48)=0,"",SUM(AC39:AC48))</f>
        <v/>
      </c>
      <c r="AD38" s="84" t="str">
        <f t="shared" si="3"/>
        <v/>
      </c>
      <c r="AE38" s="84" t="str">
        <f t="shared" si="3"/>
        <v/>
      </c>
      <c r="AF38" s="84" t="str">
        <f t="shared" si="3"/>
        <v/>
      </c>
      <c r="AG38" s="84" t="str">
        <f t="shared" si="3"/>
        <v/>
      </c>
      <c r="AH38" s="84" t="str">
        <f t="shared" si="3"/>
        <v/>
      </c>
      <c r="AI38" s="84" t="str">
        <f t="shared" si="3"/>
        <v/>
      </c>
      <c r="AJ38" s="84" t="str">
        <f t="shared" si="3"/>
        <v/>
      </c>
      <c r="AK38" s="84" t="str">
        <f t="shared" si="3"/>
        <v/>
      </c>
      <c r="AL38" s="84" t="str">
        <f t="shared" si="3"/>
        <v/>
      </c>
      <c r="AM38" s="84" t="str">
        <f t="shared" si="3"/>
        <v/>
      </c>
      <c r="AN38" s="84" t="str">
        <f t="shared" si="3"/>
        <v/>
      </c>
      <c r="AO38" s="84" t="str">
        <f t="shared" si="3"/>
        <v/>
      </c>
      <c r="AP38" s="84" t="str">
        <f t="shared" si="3"/>
        <v/>
      </c>
      <c r="AQ38" s="84" t="str">
        <f t="shared" si="3"/>
        <v/>
      </c>
      <c r="AR38" s="84" t="str">
        <f t="shared" si="3"/>
        <v/>
      </c>
      <c r="AS38" s="84" t="str">
        <f t="shared" si="3"/>
        <v/>
      </c>
      <c r="AT38" s="84" t="str">
        <f t="shared" si="3"/>
        <v/>
      </c>
      <c r="AU38" s="84" t="str">
        <f t="shared" si="3"/>
        <v/>
      </c>
      <c r="AV38" s="84" t="str">
        <f t="shared" si="3"/>
        <v/>
      </c>
      <c r="AW38" s="84" t="str">
        <f t="shared" si="3"/>
        <v/>
      </c>
    </row>
    <row r="39" spans="1:49" ht="15" customHeight="1" x14ac:dyDescent="0.25">
      <c r="A39" s="53" t="s">
        <v>79</v>
      </c>
      <c r="B39" s="82"/>
      <c r="C39" s="82"/>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row>
    <row r="40" spans="1:49" ht="15" customHeight="1" x14ac:dyDescent="0.25">
      <c r="A40" s="53" t="s">
        <v>73</v>
      </c>
      <c r="B40" s="82"/>
      <c r="C40" s="82"/>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row>
    <row r="41" spans="1:49" ht="15" customHeight="1" x14ac:dyDescent="0.25">
      <c r="A41" s="53" t="s">
        <v>73</v>
      </c>
      <c r="B41" s="82"/>
      <c r="C41" s="82"/>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row>
    <row r="42" spans="1:49" ht="15" customHeight="1" x14ac:dyDescent="0.25">
      <c r="A42" s="53" t="s">
        <v>73</v>
      </c>
      <c r="B42" s="82"/>
      <c r="C42" s="82"/>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row>
    <row r="43" spans="1:49" ht="15" customHeight="1" x14ac:dyDescent="0.25">
      <c r="A43" s="53" t="s">
        <v>73</v>
      </c>
      <c r="B43" s="82"/>
      <c r="C43" s="82"/>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row>
    <row r="44" spans="1:49" ht="15" customHeight="1" x14ac:dyDescent="0.25">
      <c r="A44" s="53" t="s">
        <v>73</v>
      </c>
      <c r="B44" s="82"/>
      <c r="C44" s="82"/>
      <c r="D44" s="82"/>
      <c r="E44" s="82"/>
      <c r="F44" s="82"/>
      <c r="G44" s="82"/>
      <c r="H44" s="82"/>
      <c r="I44" s="82"/>
      <c r="J44" s="82"/>
      <c r="K44" s="86"/>
      <c r="L44" s="86"/>
      <c r="M44" s="86"/>
      <c r="N44" s="82"/>
      <c r="O44" s="82"/>
      <c r="P44" s="82"/>
      <c r="Q44" s="82"/>
      <c r="R44" s="82"/>
      <c r="S44" s="82"/>
      <c r="T44" s="82"/>
      <c r="U44" s="82"/>
      <c r="V44" s="82"/>
      <c r="W44" s="82"/>
      <c r="X44" s="82"/>
      <c r="Y44" s="82"/>
      <c r="Z44" s="82"/>
      <c r="AA44" s="82"/>
      <c r="AB44" s="82"/>
      <c r="AC44" s="82"/>
      <c r="AD44" s="82"/>
      <c r="AE44" s="82"/>
      <c r="AF44" s="82"/>
      <c r="AG44" s="82"/>
      <c r="AH44" s="83"/>
      <c r="AI44" s="83"/>
      <c r="AJ44" s="83"/>
      <c r="AK44" s="83"/>
      <c r="AL44" s="83"/>
      <c r="AM44" s="82"/>
      <c r="AN44" s="82"/>
      <c r="AO44" s="82"/>
      <c r="AP44" s="82"/>
      <c r="AQ44" s="82"/>
      <c r="AR44" s="82"/>
      <c r="AS44" s="82"/>
      <c r="AT44" s="82"/>
      <c r="AU44" s="82"/>
      <c r="AV44" s="82"/>
      <c r="AW44" s="82"/>
    </row>
    <row r="45" spans="1:49" ht="15" customHeight="1" x14ac:dyDescent="0.25">
      <c r="A45" s="53" t="s">
        <v>73</v>
      </c>
      <c r="B45" s="82"/>
      <c r="C45" s="82"/>
      <c r="D45" s="82"/>
      <c r="E45" s="82"/>
      <c r="F45" s="82"/>
      <c r="G45" s="82"/>
      <c r="H45" s="82"/>
      <c r="I45" s="82"/>
      <c r="J45" s="82"/>
      <c r="K45" s="86"/>
      <c r="L45" s="86"/>
      <c r="M45" s="86"/>
      <c r="N45" s="82"/>
      <c r="O45" s="82"/>
      <c r="P45" s="82"/>
      <c r="Q45" s="82"/>
      <c r="R45" s="82"/>
      <c r="S45" s="82"/>
      <c r="T45" s="82"/>
      <c r="U45" s="82"/>
      <c r="V45" s="82"/>
      <c r="W45" s="82"/>
      <c r="X45" s="82"/>
      <c r="Y45" s="82"/>
      <c r="Z45" s="82"/>
      <c r="AA45" s="82"/>
      <c r="AB45" s="82"/>
      <c r="AC45" s="82"/>
      <c r="AD45" s="82"/>
      <c r="AE45" s="82"/>
      <c r="AF45" s="82"/>
      <c r="AG45" s="82"/>
      <c r="AH45" s="83"/>
      <c r="AI45" s="83"/>
      <c r="AJ45" s="83"/>
      <c r="AK45" s="83"/>
      <c r="AL45" s="83"/>
      <c r="AM45" s="82"/>
      <c r="AN45" s="82"/>
      <c r="AO45" s="82"/>
      <c r="AP45" s="82"/>
      <c r="AQ45" s="82"/>
      <c r="AR45" s="82"/>
      <c r="AS45" s="82"/>
      <c r="AT45" s="82"/>
      <c r="AU45" s="82"/>
      <c r="AV45" s="82"/>
      <c r="AW45" s="82"/>
    </row>
    <row r="46" spans="1:49" ht="15" customHeight="1" x14ac:dyDescent="0.25">
      <c r="A46" s="53" t="s">
        <v>73</v>
      </c>
      <c r="B46" s="82"/>
      <c r="C46" s="82"/>
      <c r="D46" s="82"/>
      <c r="E46" s="82"/>
      <c r="F46" s="82"/>
      <c r="G46" s="82"/>
      <c r="H46" s="82"/>
      <c r="I46" s="82"/>
      <c r="J46" s="82"/>
      <c r="K46" s="86"/>
      <c r="L46" s="86"/>
      <c r="M46" s="86"/>
      <c r="N46" s="82"/>
      <c r="O46" s="82"/>
      <c r="P46" s="82"/>
      <c r="Q46" s="82"/>
      <c r="R46" s="82"/>
      <c r="S46" s="82"/>
      <c r="T46" s="82"/>
      <c r="U46" s="82"/>
      <c r="V46" s="82"/>
      <c r="W46" s="82"/>
      <c r="X46" s="82"/>
      <c r="Y46" s="82"/>
      <c r="Z46" s="82"/>
      <c r="AA46" s="82"/>
      <c r="AB46" s="82"/>
      <c r="AC46" s="82"/>
      <c r="AD46" s="82"/>
      <c r="AE46" s="82"/>
      <c r="AF46" s="82"/>
      <c r="AG46" s="82"/>
      <c r="AH46" s="83"/>
      <c r="AI46" s="83"/>
      <c r="AJ46" s="83"/>
      <c r="AK46" s="83"/>
      <c r="AL46" s="83"/>
      <c r="AM46" s="82"/>
      <c r="AN46" s="82"/>
      <c r="AO46" s="82"/>
      <c r="AP46" s="82"/>
      <c r="AQ46" s="82"/>
      <c r="AR46" s="82"/>
      <c r="AS46" s="82"/>
      <c r="AT46" s="82"/>
      <c r="AU46" s="82"/>
      <c r="AV46" s="82"/>
      <c r="AW46" s="82"/>
    </row>
    <row r="47" spans="1:49" ht="15" customHeight="1" x14ac:dyDescent="0.25">
      <c r="A47" s="53" t="s">
        <v>73</v>
      </c>
      <c r="B47" s="82"/>
      <c r="C47" s="82"/>
      <c r="D47" s="82"/>
      <c r="E47" s="82"/>
      <c r="F47" s="82"/>
      <c r="G47" s="82"/>
      <c r="H47" s="82"/>
      <c r="I47" s="82"/>
      <c r="J47" s="82"/>
      <c r="K47" s="86"/>
      <c r="L47" s="86"/>
      <c r="M47" s="86"/>
      <c r="N47" s="82"/>
      <c r="O47" s="82"/>
      <c r="P47" s="82"/>
      <c r="Q47" s="82"/>
      <c r="R47" s="82"/>
      <c r="S47" s="82"/>
      <c r="T47" s="82"/>
      <c r="U47" s="82"/>
      <c r="V47" s="82"/>
      <c r="W47" s="82"/>
      <c r="X47" s="82"/>
      <c r="Y47" s="82"/>
      <c r="Z47" s="82"/>
      <c r="AA47" s="82"/>
      <c r="AB47" s="82"/>
      <c r="AC47" s="82"/>
      <c r="AD47" s="82"/>
      <c r="AE47" s="82"/>
      <c r="AF47" s="82"/>
      <c r="AG47" s="82"/>
      <c r="AH47" s="83"/>
      <c r="AI47" s="83"/>
      <c r="AJ47" s="83"/>
      <c r="AK47" s="83"/>
      <c r="AL47" s="83"/>
      <c r="AM47" s="82"/>
      <c r="AN47" s="82"/>
      <c r="AO47" s="82"/>
      <c r="AP47" s="82"/>
      <c r="AQ47" s="82"/>
      <c r="AR47" s="82"/>
      <c r="AS47" s="82"/>
      <c r="AT47" s="82"/>
      <c r="AU47" s="82"/>
      <c r="AV47" s="82"/>
      <c r="AW47" s="82"/>
    </row>
    <row r="48" spans="1:49" ht="15" customHeight="1" x14ac:dyDescent="0.25">
      <c r="A48" s="53"/>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row>
    <row r="49" spans="1:49" ht="15" customHeight="1" x14ac:dyDescent="0.25">
      <c r="A49" s="52" t="s">
        <v>72</v>
      </c>
      <c r="B49" s="84" t="str">
        <f>IF(SUM(B50:B59)=0,"",SUM(B50:B59))</f>
        <v/>
      </c>
      <c r="C49" s="84" t="str">
        <f t="shared" ref="C49:M49" si="4">IF(SUM(C50:C59)=0,"",SUM(C50:C59))</f>
        <v/>
      </c>
      <c r="D49" s="84" t="str">
        <f t="shared" si="4"/>
        <v/>
      </c>
      <c r="E49" s="84" t="str">
        <f t="shared" si="4"/>
        <v/>
      </c>
      <c r="F49" s="84" t="str">
        <f t="shared" si="4"/>
        <v/>
      </c>
      <c r="G49" s="84" t="str">
        <f t="shared" si="4"/>
        <v/>
      </c>
      <c r="H49" s="84" t="str">
        <f t="shared" si="4"/>
        <v/>
      </c>
      <c r="I49" s="84" t="str">
        <f t="shared" si="4"/>
        <v/>
      </c>
      <c r="J49" s="84" t="str">
        <f t="shared" si="4"/>
        <v/>
      </c>
      <c r="K49" s="84" t="str">
        <f t="shared" si="4"/>
        <v/>
      </c>
      <c r="L49" s="84" t="str">
        <f t="shared" si="4"/>
        <v/>
      </c>
      <c r="M49" s="84" t="str">
        <f t="shared" si="4"/>
        <v/>
      </c>
      <c r="N49" s="84" t="str">
        <f t="shared" ref="N49" si="5">IF(SUM(N50:N59)=0,"",SUM(N50:N59))</f>
        <v/>
      </c>
      <c r="O49" s="84" t="str">
        <f t="shared" ref="O49" si="6">IF(SUM(O50:O59)=0,"",SUM(O50:O59))</f>
        <v/>
      </c>
      <c r="P49" s="84" t="str">
        <f t="shared" ref="P49" si="7">IF(SUM(P50:P59)=0,"",SUM(P50:P59))</f>
        <v/>
      </c>
      <c r="Q49" s="84" t="str">
        <f t="shared" ref="Q49" si="8">IF(SUM(Q50:Q59)=0,"",SUM(Q50:Q59))</f>
        <v/>
      </c>
      <c r="R49" s="84" t="str">
        <f t="shared" ref="R49" si="9">IF(SUM(R50:R59)=0,"",SUM(R50:R59))</f>
        <v/>
      </c>
      <c r="S49" s="84" t="str">
        <f t="shared" ref="S49" si="10">IF(SUM(S50:S59)=0,"",SUM(S50:S59))</f>
        <v/>
      </c>
      <c r="T49" s="84" t="str">
        <f t="shared" ref="T49" si="11">IF(SUM(T50:T59)=0,"",SUM(T50:T59))</f>
        <v/>
      </c>
      <c r="U49" s="84" t="str">
        <f t="shared" ref="U49" si="12">IF(SUM(U50:U59)=0,"",SUM(U50:U59))</f>
        <v/>
      </c>
      <c r="V49" s="84" t="str">
        <f t="shared" ref="V49" si="13">IF(SUM(V50:V59)=0,"",SUM(V50:V59))</f>
        <v/>
      </c>
      <c r="W49" s="84" t="str">
        <f t="shared" ref="W49" si="14">IF(SUM(W50:W59)=0,"",SUM(W50:W59))</f>
        <v/>
      </c>
      <c r="X49" s="84" t="str">
        <f t="shared" ref="X49" si="15">IF(SUM(X50:X59)=0,"",SUM(X50:X59))</f>
        <v/>
      </c>
      <c r="Y49" s="84" t="str">
        <f t="shared" ref="Y49" si="16">IF(SUM(Y50:Y59)=0,"",SUM(Y50:Y59))</f>
        <v/>
      </c>
      <c r="Z49" s="84" t="str">
        <f t="shared" ref="Z49" si="17">IF(SUM(Z50:Z59)=0,"",SUM(Z50:Z59))</f>
        <v/>
      </c>
      <c r="AA49" s="84" t="str">
        <f t="shared" ref="AA49" si="18">IF(SUM(AA50:AA59)=0,"",SUM(AA50:AA59))</f>
        <v/>
      </c>
      <c r="AB49" s="84" t="str">
        <f t="shared" ref="AB49" si="19">IF(SUM(AB50:AB59)=0,"",SUM(AB50:AB59))</f>
        <v/>
      </c>
      <c r="AC49" s="84" t="str">
        <f t="shared" ref="AC49" si="20">IF(SUM(AC50:AC59)=0,"",SUM(AC50:AC59))</f>
        <v/>
      </c>
      <c r="AD49" s="84" t="str">
        <f t="shared" ref="AD49" si="21">IF(SUM(AD50:AD59)=0,"",SUM(AD50:AD59))</f>
        <v/>
      </c>
      <c r="AE49" s="84" t="str">
        <f t="shared" ref="AE49" si="22">IF(SUM(AE50:AE59)=0,"",SUM(AE50:AE59))</f>
        <v/>
      </c>
      <c r="AF49" s="84" t="str">
        <f t="shared" ref="AF49" si="23">IF(SUM(AF50:AF59)=0,"",SUM(AF50:AF59))</f>
        <v/>
      </c>
      <c r="AG49" s="84" t="str">
        <f t="shared" ref="AG49" si="24">IF(SUM(AG50:AG59)=0,"",SUM(AG50:AG59))</f>
        <v/>
      </c>
      <c r="AH49" s="84" t="str">
        <f t="shared" ref="AH49" si="25">IF(SUM(AH50:AH59)=0,"",SUM(AH50:AH59))</f>
        <v/>
      </c>
      <c r="AI49" s="84" t="str">
        <f t="shared" ref="AI49" si="26">IF(SUM(AI50:AI59)=0,"",SUM(AI50:AI59))</f>
        <v/>
      </c>
      <c r="AJ49" s="84" t="str">
        <f t="shared" ref="AJ49" si="27">IF(SUM(AJ50:AJ59)=0,"",SUM(AJ50:AJ59))</f>
        <v/>
      </c>
      <c r="AK49" s="84" t="str">
        <f t="shared" ref="AK49" si="28">IF(SUM(AK50:AK59)=0,"",SUM(AK50:AK59))</f>
        <v/>
      </c>
      <c r="AL49" s="84" t="str">
        <f t="shared" ref="AL49" si="29">IF(SUM(AL50:AL59)=0,"",SUM(AL50:AL59))</f>
        <v/>
      </c>
      <c r="AM49" s="84" t="str">
        <f t="shared" ref="AM49" si="30">IF(SUM(AM50:AM59)=0,"",SUM(AM50:AM59))</f>
        <v/>
      </c>
      <c r="AN49" s="84" t="str">
        <f t="shared" ref="AN49" si="31">IF(SUM(AN50:AN59)=0,"",SUM(AN50:AN59))</f>
        <v/>
      </c>
      <c r="AO49" s="84" t="str">
        <f t="shared" ref="AO49" si="32">IF(SUM(AO50:AO59)=0,"",SUM(AO50:AO59))</f>
        <v/>
      </c>
      <c r="AP49" s="84" t="str">
        <f t="shared" ref="AP49" si="33">IF(SUM(AP50:AP59)=0,"",SUM(AP50:AP59))</f>
        <v/>
      </c>
      <c r="AQ49" s="84" t="str">
        <f t="shared" ref="AQ49" si="34">IF(SUM(AQ50:AQ59)=0,"",SUM(AQ50:AQ59))</f>
        <v/>
      </c>
      <c r="AR49" s="84" t="str">
        <f t="shared" ref="AR49" si="35">IF(SUM(AR50:AR59)=0,"",SUM(AR50:AR59))</f>
        <v/>
      </c>
      <c r="AS49" s="84" t="str">
        <f t="shared" ref="AS49" si="36">IF(SUM(AS50:AS59)=0,"",SUM(AS50:AS59))</f>
        <v/>
      </c>
      <c r="AT49" s="84" t="str">
        <f t="shared" ref="AT49" si="37">IF(SUM(AT50:AT59)=0,"",SUM(AT50:AT59))</f>
        <v/>
      </c>
      <c r="AU49" s="84" t="str">
        <f t="shared" ref="AU49" si="38">IF(SUM(AU50:AU59)=0,"",SUM(AU50:AU59))</f>
        <v/>
      </c>
      <c r="AV49" s="84" t="str">
        <f t="shared" ref="AV49" si="39">IF(SUM(AV50:AV59)=0,"",SUM(AV50:AV59))</f>
        <v/>
      </c>
      <c r="AW49" s="84" t="str">
        <f t="shared" ref="AW49" si="40">IF(SUM(AW50:AW59)=0,"",SUM(AW50:AW59))</f>
        <v/>
      </c>
    </row>
    <row r="50" spans="1:49" ht="15" customHeight="1" x14ac:dyDescent="0.25">
      <c r="A50" s="53" t="s">
        <v>79</v>
      </c>
      <c r="B50" s="82"/>
      <c r="C50" s="82"/>
      <c r="D50" s="86"/>
      <c r="E50" s="86"/>
      <c r="F50" s="82"/>
      <c r="G50" s="86"/>
      <c r="H50" s="86"/>
      <c r="I50" s="86"/>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3"/>
      <c r="AI50" s="83"/>
      <c r="AJ50" s="83"/>
      <c r="AK50" s="83"/>
      <c r="AL50" s="83"/>
      <c r="AM50" s="82"/>
      <c r="AN50" s="82"/>
      <c r="AO50" s="82"/>
      <c r="AP50" s="82"/>
      <c r="AQ50" s="82"/>
      <c r="AR50" s="82"/>
      <c r="AS50" s="82"/>
      <c r="AT50" s="82"/>
      <c r="AU50" s="82"/>
      <c r="AV50" s="82"/>
      <c r="AW50" s="82"/>
    </row>
    <row r="51" spans="1:49" ht="15" customHeight="1" x14ac:dyDescent="0.25">
      <c r="A51" s="53" t="s">
        <v>73</v>
      </c>
      <c r="B51" s="82"/>
      <c r="C51" s="82"/>
      <c r="D51" s="86"/>
      <c r="E51" s="86"/>
      <c r="F51" s="82"/>
      <c r="G51" s="86"/>
      <c r="H51" s="86"/>
      <c r="I51" s="86"/>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3"/>
      <c r="AI51" s="83"/>
      <c r="AJ51" s="83"/>
      <c r="AK51" s="83"/>
      <c r="AL51" s="83"/>
      <c r="AM51" s="82"/>
      <c r="AN51" s="82"/>
      <c r="AO51" s="82"/>
      <c r="AP51" s="82"/>
      <c r="AQ51" s="82"/>
      <c r="AR51" s="82"/>
      <c r="AS51" s="82"/>
      <c r="AT51" s="82"/>
      <c r="AU51" s="82"/>
      <c r="AV51" s="82"/>
      <c r="AW51" s="82"/>
    </row>
    <row r="52" spans="1:49" ht="15" customHeight="1" x14ac:dyDescent="0.25">
      <c r="A52" s="53" t="s">
        <v>73</v>
      </c>
      <c r="B52" s="82"/>
      <c r="C52" s="82"/>
      <c r="D52" s="86"/>
      <c r="E52" s="86"/>
      <c r="F52" s="82"/>
      <c r="G52" s="86"/>
      <c r="H52" s="86"/>
      <c r="I52" s="86"/>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3"/>
      <c r="AI52" s="83"/>
      <c r="AJ52" s="83"/>
      <c r="AK52" s="83"/>
      <c r="AL52" s="83"/>
      <c r="AM52" s="82"/>
      <c r="AN52" s="82"/>
      <c r="AO52" s="82"/>
      <c r="AP52" s="82"/>
      <c r="AQ52" s="82"/>
      <c r="AR52" s="82"/>
      <c r="AS52" s="82"/>
      <c r="AT52" s="82"/>
      <c r="AU52" s="82"/>
      <c r="AV52" s="82"/>
      <c r="AW52" s="82"/>
    </row>
    <row r="53" spans="1:49" ht="15" customHeight="1" x14ac:dyDescent="0.25">
      <c r="A53" s="53" t="s">
        <v>73</v>
      </c>
      <c r="B53" s="82"/>
      <c r="C53" s="82"/>
      <c r="D53" s="86"/>
      <c r="E53" s="86"/>
      <c r="F53" s="82"/>
      <c r="G53" s="86"/>
      <c r="H53" s="86"/>
      <c r="I53" s="86"/>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3"/>
      <c r="AI53" s="83"/>
      <c r="AJ53" s="83"/>
      <c r="AK53" s="83"/>
      <c r="AL53" s="83"/>
      <c r="AM53" s="82"/>
      <c r="AN53" s="82"/>
      <c r="AO53" s="82"/>
      <c r="AP53" s="82"/>
      <c r="AQ53" s="82"/>
      <c r="AR53" s="82"/>
      <c r="AS53" s="82"/>
      <c r="AT53" s="82"/>
      <c r="AU53" s="82"/>
      <c r="AV53" s="82"/>
      <c r="AW53" s="82"/>
    </row>
    <row r="54" spans="1:49" ht="15" customHeight="1" x14ac:dyDescent="0.25">
      <c r="A54" s="53" t="s">
        <v>73</v>
      </c>
      <c r="B54" s="82"/>
      <c r="C54" s="82"/>
      <c r="D54" s="86"/>
      <c r="E54" s="86"/>
      <c r="F54" s="82"/>
      <c r="G54" s="86"/>
      <c r="H54" s="86"/>
      <c r="I54" s="86"/>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3"/>
      <c r="AI54" s="83"/>
      <c r="AJ54" s="83"/>
      <c r="AK54" s="83"/>
      <c r="AL54" s="83"/>
      <c r="AM54" s="82"/>
      <c r="AN54" s="82"/>
      <c r="AO54" s="82"/>
      <c r="AP54" s="82"/>
      <c r="AQ54" s="82"/>
      <c r="AR54" s="82"/>
      <c r="AS54" s="82"/>
      <c r="AT54" s="82"/>
      <c r="AU54" s="82"/>
      <c r="AV54" s="82"/>
      <c r="AW54" s="82"/>
    </row>
    <row r="55" spans="1:49" ht="15" customHeight="1" x14ac:dyDescent="0.25">
      <c r="A55" s="53" t="s">
        <v>73</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3"/>
      <c r="AI55" s="83"/>
      <c r="AJ55" s="83"/>
      <c r="AK55" s="83"/>
      <c r="AL55" s="83"/>
      <c r="AM55" s="82"/>
      <c r="AN55" s="82"/>
      <c r="AO55" s="82"/>
      <c r="AP55" s="82"/>
      <c r="AQ55" s="82"/>
      <c r="AR55" s="82"/>
      <c r="AS55" s="82"/>
      <c r="AT55" s="82"/>
      <c r="AU55" s="82"/>
      <c r="AV55" s="82"/>
      <c r="AW55" s="82"/>
    </row>
    <row r="56" spans="1:49" ht="15" customHeight="1" x14ac:dyDescent="0.25">
      <c r="A56" s="53" t="s">
        <v>73</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3"/>
      <c r="AI56" s="83"/>
      <c r="AJ56" s="83"/>
      <c r="AK56" s="83"/>
      <c r="AL56" s="83"/>
      <c r="AM56" s="82"/>
      <c r="AN56" s="82"/>
      <c r="AO56" s="82"/>
      <c r="AP56" s="82"/>
      <c r="AQ56" s="82"/>
      <c r="AR56" s="82"/>
      <c r="AS56" s="82"/>
      <c r="AT56" s="82"/>
      <c r="AU56" s="82"/>
      <c r="AV56" s="82"/>
      <c r="AW56" s="82"/>
    </row>
    <row r="57" spans="1:49" ht="15" customHeight="1" x14ac:dyDescent="0.25">
      <c r="A57" s="53" t="s">
        <v>73</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3"/>
      <c r="AI57" s="83"/>
      <c r="AJ57" s="83"/>
      <c r="AK57" s="83"/>
      <c r="AL57" s="83"/>
      <c r="AM57" s="82"/>
      <c r="AN57" s="82"/>
      <c r="AO57" s="82"/>
      <c r="AP57" s="82"/>
      <c r="AQ57" s="82"/>
      <c r="AR57" s="82"/>
      <c r="AS57" s="82"/>
      <c r="AT57" s="82"/>
      <c r="AU57" s="82"/>
      <c r="AV57" s="82"/>
      <c r="AW57" s="82"/>
    </row>
    <row r="58" spans="1:49" ht="15" customHeight="1" x14ac:dyDescent="0.25">
      <c r="A58" s="53" t="s">
        <v>73</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3"/>
      <c r="AI58" s="83"/>
      <c r="AJ58" s="83"/>
      <c r="AK58" s="83"/>
      <c r="AL58" s="83"/>
      <c r="AM58" s="82"/>
      <c r="AN58" s="82"/>
      <c r="AO58" s="82"/>
      <c r="AP58" s="82"/>
      <c r="AQ58" s="82"/>
      <c r="AR58" s="82"/>
      <c r="AS58" s="82"/>
      <c r="AT58" s="82"/>
      <c r="AU58" s="82"/>
      <c r="AV58" s="82"/>
      <c r="AW58" s="82"/>
    </row>
    <row r="59" spans="1:49" ht="15" customHeight="1" x14ac:dyDescent="0.25">
      <c r="A59" s="53"/>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3"/>
      <c r="AI59" s="83"/>
      <c r="AJ59" s="83"/>
      <c r="AK59" s="83"/>
      <c r="AL59" s="83"/>
      <c r="AM59" s="82"/>
      <c r="AN59" s="82"/>
      <c r="AO59" s="82"/>
      <c r="AP59" s="82"/>
      <c r="AQ59" s="82"/>
      <c r="AR59" s="82"/>
      <c r="AS59" s="82"/>
      <c r="AT59" s="82"/>
      <c r="AU59" s="82"/>
      <c r="AV59" s="82"/>
      <c r="AW59" s="82"/>
    </row>
    <row r="60" spans="1:49" ht="15" customHeight="1" x14ac:dyDescent="0.25">
      <c r="A60" s="52" t="s">
        <v>72</v>
      </c>
      <c r="B60" s="84" t="str">
        <f>IF(SUM(B61:B70)=0,"",SUM(B61:B70))</f>
        <v/>
      </c>
      <c r="C60" s="84" t="str">
        <f t="shared" ref="C60:AW60" si="41">IF(SUM(C61:C70)=0,"",SUM(C61:C70))</f>
        <v/>
      </c>
      <c r="D60" s="84" t="str">
        <f t="shared" si="41"/>
        <v/>
      </c>
      <c r="E60" s="84" t="str">
        <f t="shared" si="41"/>
        <v/>
      </c>
      <c r="F60" s="84" t="str">
        <f t="shared" si="41"/>
        <v/>
      </c>
      <c r="G60" s="84" t="str">
        <f t="shared" si="41"/>
        <v/>
      </c>
      <c r="H60" s="84" t="str">
        <f t="shared" si="41"/>
        <v/>
      </c>
      <c r="I60" s="84" t="str">
        <f t="shared" si="41"/>
        <v/>
      </c>
      <c r="J60" s="84" t="str">
        <f t="shared" si="41"/>
        <v/>
      </c>
      <c r="K60" s="84" t="str">
        <f t="shared" si="41"/>
        <v/>
      </c>
      <c r="L60" s="84" t="str">
        <f t="shared" si="41"/>
        <v/>
      </c>
      <c r="M60" s="84" t="str">
        <f t="shared" si="41"/>
        <v/>
      </c>
      <c r="N60" s="84" t="str">
        <f t="shared" si="41"/>
        <v/>
      </c>
      <c r="O60" s="84" t="str">
        <f t="shared" si="41"/>
        <v/>
      </c>
      <c r="P60" s="84" t="str">
        <f t="shared" si="41"/>
        <v/>
      </c>
      <c r="Q60" s="84" t="str">
        <f t="shared" si="41"/>
        <v/>
      </c>
      <c r="R60" s="84" t="str">
        <f t="shared" si="41"/>
        <v/>
      </c>
      <c r="S60" s="84" t="str">
        <f t="shared" si="41"/>
        <v/>
      </c>
      <c r="T60" s="84" t="str">
        <f t="shared" si="41"/>
        <v/>
      </c>
      <c r="U60" s="84" t="str">
        <f t="shared" si="41"/>
        <v/>
      </c>
      <c r="V60" s="84" t="str">
        <f t="shared" si="41"/>
        <v/>
      </c>
      <c r="W60" s="84" t="str">
        <f t="shared" si="41"/>
        <v/>
      </c>
      <c r="X60" s="84" t="str">
        <f t="shared" si="41"/>
        <v/>
      </c>
      <c r="Y60" s="84" t="str">
        <f t="shared" si="41"/>
        <v/>
      </c>
      <c r="Z60" s="84" t="str">
        <f t="shared" si="41"/>
        <v/>
      </c>
      <c r="AA60" s="84" t="str">
        <f t="shared" si="41"/>
        <v/>
      </c>
      <c r="AB60" s="84" t="str">
        <f t="shared" si="41"/>
        <v/>
      </c>
      <c r="AC60" s="84" t="str">
        <f>IF(SUM(AC61:AC70)=0,"",SUM(AC61:AC70))</f>
        <v/>
      </c>
      <c r="AD60" s="84" t="str">
        <f t="shared" si="41"/>
        <v/>
      </c>
      <c r="AE60" s="84" t="str">
        <f>IF(SUM(AE61:AE70)=0,"",SUM(AE61:AE70))</f>
        <v/>
      </c>
      <c r="AF60" s="84" t="str">
        <f t="shared" si="41"/>
        <v/>
      </c>
      <c r="AG60" s="84" t="str">
        <f t="shared" si="41"/>
        <v/>
      </c>
      <c r="AH60" s="84" t="str">
        <f t="shared" si="41"/>
        <v/>
      </c>
      <c r="AI60" s="84" t="str">
        <f t="shared" si="41"/>
        <v/>
      </c>
      <c r="AJ60" s="84" t="str">
        <f t="shared" si="41"/>
        <v/>
      </c>
      <c r="AK60" s="84" t="str">
        <f t="shared" si="41"/>
        <v/>
      </c>
      <c r="AL60" s="84" t="str">
        <f t="shared" si="41"/>
        <v/>
      </c>
      <c r="AM60" s="84" t="str">
        <f t="shared" si="41"/>
        <v/>
      </c>
      <c r="AN60" s="84" t="str">
        <f t="shared" si="41"/>
        <v/>
      </c>
      <c r="AO60" s="84" t="str">
        <f t="shared" si="41"/>
        <v/>
      </c>
      <c r="AP60" s="84" t="str">
        <f t="shared" si="41"/>
        <v/>
      </c>
      <c r="AQ60" s="84" t="str">
        <f t="shared" si="41"/>
        <v/>
      </c>
      <c r="AR60" s="84" t="str">
        <f t="shared" si="41"/>
        <v/>
      </c>
      <c r="AS60" s="84" t="str">
        <f t="shared" si="41"/>
        <v/>
      </c>
      <c r="AT60" s="84" t="str">
        <f t="shared" si="41"/>
        <v/>
      </c>
      <c r="AU60" s="84" t="str">
        <f t="shared" si="41"/>
        <v/>
      </c>
      <c r="AV60" s="84" t="str">
        <f t="shared" si="41"/>
        <v/>
      </c>
      <c r="AW60" s="84" t="str">
        <f t="shared" si="41"/>
        <v/>
      </c>
    </row>
    <row r="61" spans="1:49" ht="15" customHeight="1" x14ac:dyDescent="0.25">
      <c r="A61" s="53" t="s">
        <v>79</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3"/>
      <c r="AI61" s="83"/>
      <c r="AJ61" s="83"/>
      <c r="AK61" s="83"/>
      <c r="AL61" s="83"/>
      <c r="AM61" s="82"/>
      <c r="AN61" s="82"/>
      <c r="AO61" s="82"/>
      <c r="AP61" s="82"/>
      <c r="AQ61" s="82"/>
      <c r="AR61" s="82"/>
      <c r="AS61" s="82"/>
      <c r="AT61" s="82"/>
      <c r="AU61" s="82"/>
      <c r="AV61" s="82"/>
      <c r="AW61" s="82"/>
    </row>
    <row r="62" spans="1:49" ht="15" customHeight="1" x14ac:dyDescent="0.25">
      <c r="A62" s="53" t="s">
        <v>73</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3"/>
      <c r="AI62" s="83"/>
      <c r="AJ62" s="83"/>
      <c r="AK62" s="83"/>
      <c r="AL62" s="83"/>
      <c r="AM62" s="82"/>
      <c r="AN62" s="82"/>
      <c r="AO62" s="82"/>
      <c r="AP62" s="82"/>
      <c r="AQ62" s="82"/>
      <c r="AR62" s="82"/>
      <c r="AS62" s="82"/>
      <c r="AT62" s="82"/>
      <c r="AU62" s="82"/>
      <c r="AV62" s="82"/>
      <c r="AW62" s="82"/>
    </row>
    <row r="63" spans="1:49" ht="15" customHeight="1" x14ac:dyDescent="0.25">
      <c r="A63" s="53" t="s">
        <v>73</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3"/>
      <c r="AI63" s="83"/>
      <c r="AJ63" s="83"/>
      <c r="AK63" s="83"/>
      <c r="AL63" s="83"/>
      <c r="AM63" s="82"/>
      <c r="AN63" s="82"/>
      <c r="AO63" s="82"/>
      <c r="AP63" s="82"/>
      <c r="AQ63" s="82"/>
      <c r="AR63" s="82"/>
      <c r="AS63" s="82"/>
      <c r="AT63" s="82"/>
      <c r="AU63" s="82"/>
      <c r="AV63" s="82"/>
      <c r="AW63" s="82"/>
    </row>
    <row r="64" spans="1:49" ht="15" customHeight="1" x14ac:dyDescent="0.25">
      <c r="A64" s="53" t="s">
        <v>73</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3"/>
      <c r="AI64" s="83"/>
      <c r="AJ64" s="83"/>
      <c r="AK64" s="83"/>
      <c r="AL64" s="83"/>
      <c r="AM64" s="82"/>
      <c r="AN64" s="82"/>
      <c r="AO64" s="82"/>
      <c r="AP64" s="82"/>
      <c r="AQ64" s="82"/>
      <c r="AR64" s="82"/>
      <c r="AS64" s="82"/>
      <c r="AT64" s="82"/>
      <c r="AU64" s="82"/>
      <c r="AV64" s="82"/>
      <c r="AW64" s="82"/>
    </row>
    <row r="65" spans="1:49" ht="15" customHeight="1" x14ac:dyDescent="0.25">
      <c r="A65" s="53" t="s">
        <v>73</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3"/>
      <c r="AI65" s="83"/>
      <c r="AJ65" s="83"/>
      <c r="AK65" s="83"/>
      <c r="AL65" s="83"/>
      <c r="AM65" s="82"/>
      <c r="AN65" s="82"/>
      <c r="AO65" s="82"/>
      <c r="AP65" s="82"/>
      <c r="AQ65" s="82"/>
      <c r="AR65" s="82"/>
      <c r="AS65" s="82"/>
      <c r="AT65" s="82"/>
      <c r="AU65" s="82"/>
      <c r="AV65" s="82"/>
      <c r="AW65" s="82"/>
    </row>
    <row r="66" spans="1:49" ht="15" customHeight="1" x14ac:dyDescent="0.25">
      <c r="A66" s="53" t="s">
        <v>73</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3"/>
      <c r="AI66" s="83"/>
      <c r="AJ66" s="83"/>
      <c r="AK66" s="83"/>
      <c r="AL66" s="83"/>
      <c r="AM66" s="82"/>
      <c r="AN66" s="82"/>
      <c r="AO66" s="82"/>
      <c r="AP66" s="82"/>
      <c r="AQ66" s="82"/>
      <c r="AR66" s="82"/>
      <c r="AS66" s="82"/>
      <c r="AT66" s="82"/>
      <c r="AU66" s="82"/>
      <c r="AV66" s="82"/>
      <c r="AW66" s="82"/>
    </row>
    <row r="67" spans="1:49" ht="15" customHeight="1" x14ac:dyDescent="0.25">
      <c r="A67" s="53" t="s">
        <v>73</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3"/>
      <c r="AI67" s="83"/>
      <c r="AJ67" s="83"/>
      <c r="AK67" s="83"/>
      <c r="AL67" s="83"/>
      <c r="AM67" s="82"/>
      <c r="AN67" s="82"/>
      <c r="AO67" s="82"/>
      <c r="AP67" s="82"/>
      <c r="AQ67" s="82"/>
      <c r="AR67" s="82"/>
      <c r="AS67" s="82"/>
      <c r="AT67" s="82"/>
      <c r="AU67" s="82"/>
      <c r="AV67" s="82"/>
      <c r="AW67" s="82"/>
    </row>
    <row r="68" spans="1:49" ht="15" customHeight="1" x14ac:dyDescent="0.25">
      <c r="A68" s="53" t="s">
        <v>73</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3"/>
      <c r="AI68" s="83"/>
      <c r="AJ68" s="83"/>
      <c r="AK68" s="83"/>
      <c r="AL68" s="83"/>
      <c r="AM68" s="82"/>
      <c r="AN68" s="82"/>
      <c r="AO68" s="82"/>
      <c r="AP68" s="82"/>
      <c r="AQ68" s="82"/>
      <c r="AR68" s="82"/>
      <c r="AS68" s="82"/>
      <c r="AT68" s="82"/>
      <c r="AU68" s="82"/>
      <c r="AV68" s="82"/>
      <c r="AW68" s="82"/>
    </row>
    <row r="69" spans="1:49" ht="15" customHeight="1" x14ac:dyDescent="0.25">
      <c r="A69" s="53" t="s">
        <v>73</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3"/>
      <c r="AI69" s="83"/>
      <c r="AJ69" s="83"/>
      <c r="AK69" s="83"/>
      <c r="AL69" s="83"/>
      <c r="AM69" s="82"/>
      <c r="AN69" s="82"/>
      <c r="AO69" s="82"/>
      <c r="AP69" s="82"/>
      <c r="AQ69" s="82"/>
      <c r="AR69" s="82"/>
      <c r="AS69" s="82"/>
      <c r="AT69" s="82"/>
      <c r="AU69" s="82"/>
      <c r="AV69" s="82"/>
      <c r="AW69" s="82"/>
    </row>
    <row r="70" spans="1:49" ht="15" customHeight="1" x14ac:dyDescent="0.25">
      <c r="A70" s="53"/>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3"/>
      <c r="AI70" s="83"/>
      <c r="AJ70" s="83"/>
      <c r="AK70" s="83"/>
      <c r="AL70" s="83"/>
      <c r="AM70" s="82"/>
      <c r="AN70" s="82"/>
      <c r="AO70" s="82"/>
      <c r="AP70" s="82"/>
      <c r="AQ70" s="82"/>
      <c r="AR70" s="82"/>
      <c r="AS70" s="82"/>
      <c r="AT70" s="82"/>
      <c r="AU70" s="82"/>
      <c r="AV70" s="82"/>
      <c r="AW70" s="82"/>
    </row>
    <row r="71" spans="1:49" ht="15" customHeight="1" x14ac:dyDescent="0.25">
      <c r="A71" s="52" t="s">
        <v>72</v>
      </c>
      <c r="B71" s="84" t="str">
        <f>IF(SUM(B72:B81)=0,"",SUM(B72:B81))</f>
        <v/>
      </c>
      <c r="C71" s="84" t="str">
        <f t="shared" ref="C71:AW71" si="42">IF(SUM(C72:C81)=0,"",SUM(C72:C81))</f>
        <v/>
      </c>
      <c r="D71" s="84" t="str">
        <f t="shared" si="42"/>
        <v/>
      </c>
      <c r="E71" s="84" t="str">
        <f t="shared" si="42"/>
        <v/>
      </c>
      <c r="F71" s="84" t="str">
        <f t="shared" si="42"/>
        <v/>
      </c>
      <c r="G71" s="84" t="str">
        <f t="shared" si="42"/>
        <v/>
      </c>
      <c r="H71" s="84" t="str">
        <f t="shared" si="42"/>
        <v/>
      </c>
      <c r="I71" s="84" t="str">
        <f t="shared" si="42"/>
        <v/>
      </c>
      <c r="J71" s="84" t="str">
        <f t="shared" si="42"/>
        <v/>
      </c>
      <c r="K71" s="84" t="str">
        <f t="shared" si="42"/>
        <v/>
      </c>
      <c r="L71" s="84" t="str">
        <f t="shared" si="42"/>
        <v/>
      </c>
      <c r="M71" s="84" t="str">
        <f t="shared" si="42"/>
        <v/>
      </c>
      <c r="N71" s="84" t="str">
        <f t="shared" si="42"/>
        <v/>
      </c>
      <c r="O71" s="84" t="str">
        <f t="shared" si="42"/>
        <v/>
      </c>
      <c r="P71" s="84" t="str">
        <f t="shared" si="42"/>
        <v/>
      </c>
      <c r="Q71" s="84" t="str">
        <f t="shared" si="42"/>
        <v/>
      </c>
      <c r="R71" s="84" t="str">
        <f t="shared" si="42"/>
        <v/>
      </c>
      <c r="S71" s="84" t="str">
        <f t="shared" si="42"/>
        <v/>
      </c>
      <c r="T71" s="84" t="str">
        <f t="shared" si="42"/>
        <v/>
      </c>
      <c r="U71" s="84" t="str">
        <f t="shared" si="42"/>
        <v/>
      </c>
      <c r="V71" s="84" t="str">
        <f t="shared" si="42"/>
        <v/>
      </c>
      <c r="W71" s="84" t="str">
        <f t="shared" si="42"/>
        <v/>
      </c>
      <c r="X71" s="84" t="str">
        <f t="shared" si="42"/>
        <v/>
      </c>
      <c r="Y71" s="84" t="str">
        <f t="shared" si="42"/>
        <v/>
      </c>
      <c r="Z71" s="84" t="str">
        <f t="shared" si="42"/>
        <v/>
      </c>
      <c r="AA71" s="84" t="str">
        <f t="shared" si="42"/>
        <v/>
      </c>
      <c r="AB71" s="84" t="str">
        <f t="shared" si="42"/>
        <v/>
      </c>
      <c r="AC71" s="84" t="str">
        <f t="shared" si="42"/>
        <v/>
      </c>
      <c r="AD71" s="84" t="str">
        <f t="shared" si="42"/>
        <v/>
      </c>
      <c r="AE71" s="84" t="str">
        <f t="shared" si="42"/>
        <v/>
      </c>
      <c r="AF71" s="84" t="str">
        <f t="shared" si="42"/>
        <v/>
      </c>
      <c r="AG71" s="84" t="str">
        <f t="shared" si="42"/>
        <v/>
      </c>
      <c r="AH71" s="84" t="str">
        <f t="shared" si="42"/>
        <v/>
      </c>
      <c r="AI71" s="84" t="str">
        <f t="shared" si="42"/>
        <v/>
      </c>
      <c r="AJ71" s="84" t="str">
        <f t="shared" si="42"/>
        <v/>
      </c>
      <c r="AK71" s="84" t="str">
        <f t="shared" si="42"/>
        <v/>
      </c>
      <c r="AL71" s="84" t="str">
        <f t="shared" si="42"/>
        <v/>
      </c>
      <c r="AM71" s="84" t="str">
        <f t="shared" si="42"/>
        <v/>
      </c>
      <c r="AN71" s="84" t="str">
        <f t="shared" si="42"/>
        <v/>
      </c>
      <c r="AO71" s="84" t="str">
        <f t="shared" si="42"/>
        <v/>
      </c>
      <c r="AP71" s="84" t="str">
        <f t="shared" si="42"/>
        <v/>
      </c>
      <c r="AQ71" s="84" t="str">
        <f t="shared" si="42"/>
        <v/>
      </c>
      <c r="AR71" s="84" t="str">
        <f t="shared" si="42"/>
        <v/>
      </c>
      <c r="AS71" s="84" t="str">
        <f t="shared" si="42"/>
        <v/>
      </c>
      <c r="AT71" s="84" t="str">
        <f t="shared" si="42"/>
        <v/>
      </c>
      <c r="AU71" s="84" t="str">
        <f t="shared" si="42"/>
        <v/>
      </c>
      <c r="AV71" s="84" t="str">
        <f t="shared" si="42"/>
        <v/>
      </c>
      <c r="AW71" s="84" t="str">
        <f t="shared" si="42"/>
        <v/>
      </c>
    </row>
    <row r="72" spans="1:49" ht="15" customHeight="1" x14ac:dyDescent="0.25">
      <c r="A72" s="53" t="s">
        <v>79</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3"/>
      <c r="AI72" s="83"/>
      <c r="AJ72" s="83"/>
      <c r="AK72" s="83"/>
      <c r="AL72" s="83"/>
      <c r="AM72" s="82"/>
      <c r="AN72" s="82"/>
      <c r="AO72" s="82"/>
      <c r="AP72" s="82"/>
      <c r="AQ72" s="82"/>
      <c r="AR72" s="82"/>
      <c r="AS72" s="82"/>
      <c r="AT72" s="82"/>
      <c r="AU72" s="82"/>
      <c r="AV72" s="82"/>
      <c r="AW72" s="82"/>
    </row>
    <row r="73" spans="1:49" ht="15" customHeight="1" x14ac:dyDescent="0.25">
      <c r="A73" s="53" t="s">
        <v>73</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3"/>
      <c r="AI73" s="83"/>
      <c r="AJ73" s="83"/>
      <c r="AK73" s="83"/>
      <c r="AL73" s="83"/>
      <c r="AM73" s="82"/>
      <c r="AN73" s="82"/>
      <c r="AO73" s="82"/>
      <c r="AP73" s="82"/>
      <c r="AQ73" s="82"/>
      <c r="AR73" s="82"/>
      <c r="AS73" s="82"/>
      <c r="AT73" s="82"/>
      <c r="AU73" s="82"/>
      <c r="AV73" s="82"/>
      <c r="AW73" s="82"/>
    </row>
    <row r="74" spans="1:49" ht="15" customHeight="1" x14ac:dyDescent="0.25">
      <c r="A74" s="53" t="s">
        <v>73</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3"/>
      <c r="AI74" s="83"/>
      <c r="AJ74" s="83"/>
      <c r="AK74" s="83"/>
      <c r="AL74" s="83"/>
      <c r="AM74" s="82"/>
      <c r="AN74" s="82"/>
      <c r="AO74" s="82"/>
      <c r="AP74" s="82"/>
      <c r="AQ74" s="82"/>
      <c r="AR74" s="82"/>
      <c r="AS74" s="82"/>
      <c r="AT74" s="82"/>
      <c r="AU74" s="82"/>
      <c r="AV74" s="82"/>
      <c r="AW74" s="82"/>
    </row>
    <row r="75" spans="1:49" ht="15" customHeight="1" x14ac:dyDescent="0.25">
      <c r="A75" s="53" t="s">
        <v>73</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3"/>
      <c r="AI75" s="83"/>
      <c r="AJ75" s="83"/>
      <c r="AK75" s="83"/>
      <c r="AL75" s="83"/>
      <c r="AM75" s="82"/>
      <c r="AN75" s="82"/>
      <c r="AO75" s="82"/>
      <c r="AP75" s="82"/>
      <c r="AQ75" s="82"/>
      <c r="AR75" s="82"/>
      <c r="AS75" s="82"/>
      <c r="AT75" s="82"/>
      <c r="AU75" s="82"/>
      <c r="AV75" s="82"/>
      <c r="AW75" s="82"/>
    </row>
    <row r="76" spans="1:49" ht="15" customHeight="1" x14ac:dyDescent="0.25">
      <c r="A76" s="53" t="s">
        <v>73</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3"/>
      <c r="AI76" s="83"/>
      <c r="AJ76" s="83"/>
      <c r="AK76" s="83"/>
      <c r="AL76" s="83"/>
      <c r="AM76" s="82"/>
      <c r="AN76" s="82"/>
      <c r="AO76" s="82"/>
      <c r="AP76" s="82"/>
      <c r="AQ76" s="82"/>
      <c r="AR76" s="82"/>
      <c r="AS76" s="82"/>
      <c r="AT76" s="82"/>
      <c r="AU76" s="82"/>
      <c r="AV76" s="82"/>
      <c r="AW76" s="82"/>
    </row>
    <row r="77" spans="1:49" ht="15" customHeight="1" x14ac:dyDescent="0.25">
      <c r="A77" s="53" t="s">
        <v>73</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3"/>
      <c r="AI77" s="83"/>
      <c r="AJ77" s="83"/>
      <c r="AK77" s="83"/>
      <c r="AL77" s="83"/>
      <c r="AM77" s="82"/>
      <c r="AN77" s="82"/>
      <c r="AO77" s="82"/>
      <c r="AP77" s="82"/>
      <c r="AQ77" s="82"/>
      <c r="AR77" s="82"/>
      <c r="AS77" s="82"/>
      <c r="AT77" s="82"/>
      <c r="AU77" s="82"/>
      <c r="AV77" s="82"/>
      <c r="AW77" s="82"/>
    </row>
    <row r="78" spans="1:49" ht="15" customHeight="1" x14ac:dyDescent="0.25">
      <c r="A78" s="53" t="s">
        <v>73</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3"/>
      <c r="AI78" s="83"/>
      <c r="AJ78" s="83"/>
      <c r="AK78" s="83"/>
      <c r="AL78" s="83"/>
      <c r="AM78" s="82"/>
      <c r="AN78" s="82"/>
      <c r="AO78" s="82"/>
      <c r="AP78" s="82"/>
      <c r="AQ78" s="82"/>
      <c r="AR78" s="82"/>
      <c r="AS78" s="82"/>
      <c r="AT78" s="82"/>
      <c r="AU78" s="82"/>
      <c r="AV78" s="82"/>
      <c r="AW78" s="82"/>
    </row>
    <row r="79" spans="1:49" ht="15" customHeight="1" x14ac:dyDescent="0.25">
      <c r="A79" s="53" t="s">
        <v>73</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3"/>
      <c r="AI79" s="83"/>
      <c r="AJ79" s="83"/>
      <c r="AK79" s="83"/>
      <c r="AL79" s="83"/>
      <c r="AM79" s="82"/>
      <c r="AN79" s="82"/>
      <c r="AO79" s="82"/>
      <c r="AP79" s="82"/>
      <c r="AQ79" s="82"/>
      <c r="AR79" s="82"/>
      <c r="AS79" s="82"/>
      <c r="AT79" s="82"/>
      <c r="AU79" s="82"/>
      <c r="AV79" s="82"/>
      <c r="AW79" s="82"/>
    </row>
    <row r="80" spans="1:49" ht="15" customHeight="1" x14ac:dyDescent="0.25">
      <c r="A80" s="53" t="s">
        <v>73</v>
      </c>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3"/>
      <c r="AI80" s="83"/>
      <c r="AJ80" s="83"/>
      <c r="AK80" s="83"/>
      <c r="AL80" s="83"/>
      <c r="AM80" s="82"/>
      <c r="AN80" s="82"/>
      <c r="AO80" s="82"/>
      <c r="AP80" s="82"/>
      <c r="AQ80" s="82"/>
      <c r="AR80" s="82"/>
      <c r="AS80" s="82"/>
      <c r="AT80" s="82"/>
      <c r="AU80" s="82"/>
      <c r="AV80" s="82"/>
      <c r="AW80" s="82"/>
    </row>
    <row r="81" spans="1:49" ht="15" customHeight="1" x14ac:dyDescent="0.25">
      <c r="A81" s="53"/>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3"/>
      <c r="AI81" s="83"/>
      <c r="AJ81" s="83"/>
      <c r="AK81" s="83"/>
      <c r="AL81" s="83"/>
      <c r="AM81" s="82"/>
      <c r="AN81" s="82"/>
      <c r="AO81" s="82"/>
      <c r="AP81" s="82"/>
      <c r="AQ81" s="82"/>
      <c r="AR81" s="82"/>
      <c r="AS81" s="82"/>
      <c r="AT81" s="82"/>
      <c r="AU81" s="82"/>
      <c r="AV81" s="82"/>
      <c r="AW81" s="82"/>
    </row>
    <row r="82" spans="1:49" ht="15" customHeight="1" x14ac:dyDescent="0.25">
      <c r="A82" s="54" t="s">
        <v>8</v>
      </c>
      <c r="B82" s="87" t="str">
        <f>IF(SUM(B5,B16,B27,B38,B49,B60,B71)=0,"",SUM(B5,B16,B27,B38,B49,B60,B71))</f>
        <v/>
      </c>
      <c r="C82" s="87" t="str">
        <f t="shared" ref="C82:AW82" si="43">IF(SUM(C5,C16,C27,C38,C49,C60,C71)=0,"",SUM(C5,C16,C27,C38,C49,C60,C71))</f>
        <v/>
      </c>
      <c r="D82" s="87" t="str">
        <f t="shared" si="43"/>
        <v/>
      </c>
      <c r="E82" s="87" t="str">
        <f t="shared" si="43"/>
        <v/>
      </c>
      <c r="F82" s="87" t="str">
        <f t="shared" si="43"/>
        <v/>
      </c>
      <c r="G82" s="87" t="str">
        <f t="shared" si="43"/>
        <v/>
      </c>
      <c r="H82" s="87" t="str">
        <f t="shared" si="43"/>
        <v/>
      </c>
      <c r="I82" s="87" t="str">
        <f t="shared" si="43"/>
        <v/>
      </c>
      <c r="J82" s="87" t="str">
        <f t="shared" si="43"/>
        <v/>
      </c>
      <c r="K82" s="87" t="str">
        <f t="shared" si="43"/>
        <v/>
      </c>
      <c r="L82" s="87" t="str">
        <f t="shared" si="43"/>
        <v/>
      </c>
      <c r="M82" s="87" t="str">
        <f t="shared" si="43"/>
        <v/>
      </c>
      <c r="N82" s="87" t="str">
        <f t="shared" si="43"/>
        <v/>
      </c>
      <c r="O82" s="87" t="str">
        <f t="shared" si="43"/>
        <v/>
      </c>
      <c r="P82" s="87" t="str">
        <f t="shared" si="43"/>
        <v/>
      </c>
      <c r="Q82" s="87" t="str">
        <f t="shared" si="43"/>
        <v/>
      </c>
      <c r="R82" s="87" t="str">
        <f t="shared" si="43"/>
        <v/>
      </c>
      <c r="S82" s="87" t="str">
        <f t="shared" si="43"/>
        <v/>
      </c>
      <c r="T82" s="87" t="str">
        <f t="shared" si="43"/>
        <v/>
      </c>
      <c r="U82" s="87" t="str">
        <f t="shared" si="43"/>
        <v/>
      </c>
      <c r="V82" s="87" t="str">
        <f t="shared" si="43"/>
        <v/>
      </c>
      <c r="W82" s="87" t="str">
        <f t="shared" si="43"/>
        <v/>
      </c>
      <c r="X82" s="87" t="str">
        <f t="shared" si="43"/>
        <v/>
      </c>
      <c r="Y82" s="87" t="str">
        <f t="shared" si="43"/>
        <v/>
      </c>
      <c r="Z82" s="87" t="str">
        <f t="shared" si="43"/>
        <v/>
      </c>
      <c r="AA82" s="87" t="str">
        <f t="shared" si="43"/>
        <v/>
      </c>
      <c r="AB82" s="87" t="str">
        <f t="shared" si="43"/>
        <v/>
      </c>
      <c r="AC82" s="87" t="str">
        <f t="shared" si="43"/>
        <v/>
      </c>
      <c r="AD82" s="87" t="str">
        <f t="shared" si="43"/>
        <v/>
      </c>
      <c r="AE82" s="87" t="str">
        <f t="shared" si="43"/>
        <v/>
      </c>
      <c r="AF82" s="87" t="str">
        <f t="shared" si="43"/>
        <v/>
      </c>
      <c r="AG82" s="87" t="str">
        <f t="shared" si="43"/>
        <v/>
      </c>
      <c r="AH82" s="87" t="str">
        <f t="shared" si="43"/>
        <v/>
      </c>
      <c r="AI82" s="87" t="str">
        <f t="shared" si="43"/>
        <v/>
      </c>
      <c r="AJ82" s="87" t="str">
        <f t="shared" si="43"/>
        <v/>
      </c>
      <c r="AK82" s="87" t="str">
        <f t="shared" si="43"/>
        <v/>
      </c>
      <c r="AL82" s="87" t="str">
        <f t="shared" si="43"/>
        <v/>
      </c>
      <c r="AM82" s="87" t="str">
        <f t="shared" si="43"/>
        <v/>
      </c>
      <c r="AN82" s="87" t="str">
        <f t="shared" si="43"/>
        <v/>
      </c>
      <c r="AO82" s="87" t="str">
        <f t="shared" si="43"/>
        <v/>
      </c>
      <c r="AP82" s="87" t="str">
        <f t="shared" si="43"/>
        <v/>
      </c>
      <c r="AQ82" s="87" t="str">
        <f t="shared" si="43"/>
        <v/>
      </c>
      <c r="AR82" s="87" t="str">
        <f t="shared" si="43"/>
        <v/>
      </c>
      <c r="AS82" s="87" t="str">
        <f t="shared" si="43"/>
        <v/>
      </c>
      <c r="AT82" s="87" t="str">
        <f t="shared" si="43"/>
        <v/>
      </c>
      <c r="AU82" s="87" t="str">
        <f t="shared" si="43"/>
        <v/>
      </c>
      <c r="AV82" s="87" t="str">
        <f t="shared" si="43"/>
        <v/>
      </c>
      <c r="AW82" s="87" t="str">
        <f t="shared" si="43"/>
        <v/>
      </c>
    </row>
    <row r="85" spans="1:49" ht="26.25" customHeight="1" thickBot="1" x14ac:dyDescent="0.3">
      <c r="B85" s="102"/>
      <c r="C85" s="100" t="str">
        <f>Instruction!R2</f>
        <v>Hamle &lt;&lt;Year&gt;&gt;</v>
      </c>
      <c r="D85" s="100" t="str">
        <f>Instruction!R3</f>
        <v>Nehase &lt;&lt;Year&gt;&gt;</v>
      </c>
      <c r="E85" s="100" t="str">
        <f>Instruction!R4</f>
        <v>Meskrem &lt;&lt;Year&gt;&gt;</v>
      </c>
      <c r="F85" s="100" t="str">
        <f>Instruction!R5</f>
        <v>Tikmit &lt;&lt;Year&gt;&gt;</v>
      </c>
      <c r="G85" s="100" t="str">
        <f>Instruction!R6</f>
        <v>Hidar &lt;&lt;Year&gt;&gt;</v>
      </c>
      <c r="H85" s="100" t="str">
        <f>Instruction!R7</f>
        <v>Tahisas &lt;&lt;Year&gt;&gt;</v>
      </c>
      <c r="I85" s="100" t="str">
        <f>Instruction!R8</f>
        <v>Tir &lt;&lt;Year&gt;&gt;</v>
      </c>
      <c r="J85" s="100" t="str">
        <f>Instruction!R9</f>
        <v>Yekatit &lt;&lt;Year&gt;&gt;</v>
      </c>
      <c r="K85" s="100" t="str">
        <f>Instruction!R10</f>
        <v>Megabit &lt;&lt;Year&gt;&gt;</v>
      </c>
      <c r="L85" s="100" t="str">
        <f>Instruction!R11</f>
        <v>Miazia &lt;&lt;Year&gt;&gt;</v>
      </c>
      <c r="M85" s="100" t="str">
        <f>Instruction!R12</f>
        <v>Ginbot &lt;&lt;Year&gt;&gt;</v>
      </c>
      <c r="N85" s="100" t="str">
        <f>Instruction!R13</f>
        <v>Sene &lt;&lt;Year&gt;&gt;</v>
      </c>
      <c r="O85" s="97" t="s">
        <v>22</v>
      </c>
    </row>
    <row r="86" spans="1:49" s="101" customFormat="1" x14ac:dyDescent="0.25">
      <c r="A86" s="115" t="s">
        <v>80</v>
      </c>
      <c r="B86" s="106" t="s">
        <v>43</v>
      </c>
      <c r="C86" s="105" t="str">
        <f>B82</f>
        <v/>
      </c>
      <c r="D86" s="105" t="str">
        <f>F82</f>
        <v/>
      </c>
      <c r="E86" s="105" t="str">
        <f>J82</f>
        <v/>
      </c>
      <c r="F86" s="105" t="str">
        <f>N82</f>
        <v/>
      </c>
      <c r="G86" s="105" t="str">
        <f>R82</f>
        <v/>
      </c>
      <c r="H86" s="105" t="str">
        <f>V82</f>
        <v/>
      </c>
      <c r="I86" s="105" t="str">
        <f>Z82</f>
        <v/>
      </c>
      <c r="J86" s="105" t="str">
        <f>AD82</f>
        <v/>
      </c>
      <c r="K86" s="105" t="str">
        <f>AH82</f>
        <v/>
      </c>
      <c r="L86" s="105" t="str">
        <f>AL82</f>
        <v/>
      </c>
      <c r="M86" s="105" t="str">
        <f>AP82</f>
        <v/>
      </c>
      <c r="N86" s="105" t="str">
        <f>AT82</f>
        <v/>
      </c>
      <c r="O86" s="104">
        <f>SUM(C86:N86)</f>
        <v>0</v>
      </c>
    </row>
    <row r="87" spans="1:49" s="101" customFormat="1" x14ac:dyDescent="0.25">
      <c r="A87" s="116"/>
      <c r="B87" s="103" t="s">
        <v>14</v>
      </c>
      <c r="C87" s="105" t="str">
        <f>C82</f>
        <v/>
      </c>
      <c r="D87" s="104" t="str">
        <f>G82</f>
        <v/>
      </c>
      <c r="E87" s="105" t="str">
        <f>K82</f>
        <v/>
      </c>
      <c r="F87" s="105" t="str">
        <f>O82</f>
        <v/>
      </c>
      <c r="G87" s="105" t="str">
        <f>S82</f>
        <v/>
      </c>
      <c r="H87" s="105" t="str">
        <f>W82</f>
        <v/>
      </c>
      <c r="I87" s="105" t="str">
        <f>AA82</f>
        <v/>
      </c>
      <c r="J87" s="105" t="str">
        <f>AE82</f>
        <v/>
      </c>
      <c r="K87" s="105" t="str">
        <f>AI82</f>
        <v/>
      </c>
      <c r="L87" s="105" t="str">
        <f>AM82</f>
        <v/>
      </c>
      <c r="M87" s="105" t="str">
        <f>AQ82</f>
        <v/>
      </c>
      <c r="N87" s="105" t="str">
        <f>AU82</f>
        <v/>
      </c>
      <c r="O87" s="105">
        <f>SUM(C87:N87)</f>
        <v>0</v>
      </c>
    </row>
    <row r="88" spans="1:49" s="101" customFormat="1" x14ac:dyDescent="0.25">
      <c r="A88" s="116"/>
      <c r="B88" s="103" t="s">
        <v>15</v>
      </c>
      <c r="C88" s="105" t="str">
        <f>D82</f>
        <v/>
      </c>
      <c r="D88" s="105" t="str">
        <f>H82</f>
        <v/>
      </c>
      <c r="E88" s="105" t="str">
        <f>L82</f>
        <v/>
      </c>
      <c r="F88" s="105" t="str">
        <f>P82</f>
        <v/>
      </c>
      <c r="G88" s="105" t="str">
        <f>T82</f>
        <v/>
      </c>
      <c r="H88" s="105" t="str">
        <f>X82</f>
        <v/>
      </c>
      <c r="I88" s="105" t="str">
        <f>AB82</f>
        <v/>
      </c>
      <c r="J88" s="105" t="str">
        <f>AF82</f>
        <v/>
      </c>
      <c r="K88" s="105" t="str">
        <f>AJ82</f>
        <v/>
      </c>
      <c r="L88" s="105" t="str">
        <f>AN82</f>
        <v/>
      </c>
      <c r="M88" s="105" t="str">
        <f>AR82</f>
        <v/>
      </c>
      <c r="N88" s="105" t="str">
        <f>AV82</f>
        <v/>
      </c>
      <c r="O88" s="105">
        <f>SUM(C88:N88)</f>
        <v>0</v>
      </c>
    </row>
    <row r="89" spans="1:49" s="101" customFormat="1" ht="15.75" thickBot="1" x14ac:dyDescent="0.3">
      <c r="A89" s="117"/>
      <c r="B89" s="103" t="s">
        <v>0</v>
      </c>
      <c r="C89" s="105" t="str">
        <f>E82</f>
        <v/>
      </c>
      <c r="D89" s="104" t="str">
        <f>I82</f>
        <v/>
      </c>
      <c r="E89" s="105" t="str">
        <f>M82</f>
        <v/>
      </c>
      <c r="F89" s="105" t="str">
        <f>Q82</f>
        <v/>
      </c>
      <c r="G89" s="105" t="str">
        <f>U82</f>
        <v/>
      </c>
      <c r="H89" s="105" t="str">
        <f>Y82</f>
        <v/>
      </c>
      <c r="I89" s="105" t="str">
        <f>AC82</f>
        <v/>
      </c>
      <c r="J89" s="105" t="str">
        <f>AG82</f>
        <v/>
      </c>
      <c r="K89" s="105" t="str">
        <f>AK82</f>
        <v/>
      </c>
      <c r="L89" s="105" t="str">
        <f>AO82</f>
        <v/>
      </c>
      <c r="M89" s="105" t="str">
        <f>AS82</f>
        <v/>
      </c>
      <c r="N89" s="105" t="str">
        <f>AW82</f>
        <v/>
      </c>
      <c r="O89" s="105">
        <f>SUM(C89:N89)</f>
        <v>0</v>
      </c>
    </row>
    <row r="90" spans="1:49" ht="24" customHeight="1" x14ac:dyDescent="0.25">
      <c r="A90" s="115" t="s">
        <v>81</v>
      </c>
      <c r="B90" s="109" t="s">
        <v>14</v>
      </c>
      <c r="C90" s="107" t="e">
        <f>(C87/C86)</f>
        <v>#VALUE!</v>
      </c>
      <c r="D90" s="107" t="e">
        <f>(D87/D86)</f>
        <v>#VALUE!</v>
      </c>
      <c r="E90" s="107" t="e">
        <f>(E87/E86)</f>
        <v>#VALUE!</v>
      </c>
      <c r="F90" s="107" t="e">
        <f t="shared" ref="F90:N90" si="44">(F87/F86)</f>
        <v>#VALUE!</v>
      </c>
      <c r="G90" s="107" t="e">
        <f t="shared" si="44"/>
        <v>#VALUE!</v>
      </c>
      <c r="H90" s="107" t="e">
        <f t="shared" si="44"/>
        <v>#VALUE!</v>
      </c>
      <c r="I90" s="107" t="e">
        <f t="shared" si="44"/>
        <v>#VALUE!</v>
      </c>
      <c r="J90" s="107" t="e">
        <f t="shared" si="44"/>
        <v>#VALUE!</v>
      </c>
      <c r="K90" s="107" t="e">
        <f t="shared" si="44"/>
        <v>#VALUE!</v>
      </c>
      <c r="L90" s="107" t="e">
        <f t="shared" si="44"/>
        <v>#VALUE!</v>
      </c>
      <c r="M90" s="107" t="e">
        <f t="shared" si="44"/>
        <v>#VALUE!</v>
      </c>
      <c r="N90" s="107" t="e">
        <f t="shared" si="44"/>
        <v>#VALUE!</v>
      </c>
      <c r="O90" s="107" t="e">
        <f>(O87/O86)</f>
        <v>#DIV/0!</v>
      </c>
    </row>
    <row r="91" spans="1:49" ht="21.75" customHeight="1" x14ac:dyDescent="0.25">
      <c r="A91" s="116"/>
      <c r="B91" s="103" t="s">
        <v>15</v>
      </c>
      <c r="C91" s="108" t="e">
        <f>(C88/C86)</f>
        <v>#VALUE!</v>
      </c>
      <c r="D91" s="108" t="e">
        <f>(D88/D86)</f>
        <v>#VALUE!</v>
      </c>
      <c r="E91" s="108" t="e">
        <f t="shared" ref="E91:O91" si="45">(E88/E86)</f>
        <v>#VALUE!</v>
      </c>
      <c r="F91" s="108" t="e">
        <f t="shared" si="45"/>
        <v>#VALUE!</v>
      </c>
      <c r="G91" s="108" t="e">
        <f t="shared" si="45"/>
        <v>#VALUE!</v>
      </c>
      <c r="H91" s="108" t="e">
        <f t="shared" si="45"/>
        <v>#VALUE!</v>
      </c>
      <c r="I91" s="108" t="e">
        <f t="shared" si="45"/>
        <v>#VALUE!</v>
      </c>
      <c r="J91" s="108" t="e">
        <f t="shared" si="45"/>
        <v>#VALUE!</v>
      </c>
      <c r="K91" s="108" t="e">
        <f t="shared" si="45"/>
        <v>#VALUE!</v>
      </c>
      <c r="L91" s="108" t="e">
        <f t="shared" si="45"/>
        <v>#VALUE!</v>
      </c>
      <c r="M91" s="108" t="e">
        <f t="shared" si="45"/>
        <v>#VALUE!</v>
      </c>
      <c r="N91" s="108" t="e">
        <f t="shared" si="45"/>
        <v>#VALUE!</v>
      </c>
      <c r="O91" s="108" t="e">
        <f t="shared" si="45"/>
        <v>#DIV/0!</v>
      </c>
    </row>
    <row r="92" spans="1:49" ht="33.75" customHeight="1" x14ac:dyDescent="0.25">
      <c r="A92" s="116"/>
      <c r="B92" s="103" t="s">
        <v>0</v>
      </c>
      <c r="C92" s="108" t="e">
        <f>(C89/C86)</f>
        <v>#VALUE!</v>
      </c>
      <c r="D92" s="108" t="e">
        <f t="shared" ref="D92:N92" si="46">(D89/D86)</f>
        <v>#VALUE!</v>
      </c>
      <c r="E92" s="108" t="e">
        <f t="shared" si="46"/>
        <v>#VALUE!</v>
      </c>
      <c r="F92" s="108" t="e">
        <f t="shared" si="46"/>
        <v>#VALUE!</v>
      </c>
      <c r="G92" s="108" t="e">
        <f>(G89/G86)</f>
        <v>#VALUE!</v>
      </c>
      <c r="H92" s="108" t="e">
        <f t="shared" si="46"/>
        <v>#VALUE!</v>
      </c>
      <c r="I92" s="108" t="e">
        <f t="shared" si="46"/>
        <v>#VALUE!</v>
      </c>
      <c r="J92" s="108" t="e">
        <f t="shared" si="46"/>
        <v>#VALUE!</v>
      </c>
      <c r="K92" s="108" t="e">
        <f t="shared" si="46"/>
        <v>#VALUE!</v>
      </c>
      <c r="L92" s="108" t="e">
        <f t="shared" si="46"/>
        <v>#VALUE!</v>
      </c>
      <c r="M92" s="108" t="e">
        <f t="shared" si="46"/>
        <v>#VALUE!</v>
      </c>
      <c r="N92" s="108" t="e">
        <f t="shared" si="46"/>
        <v>#VALUE!</v>
      </c>
      <c r="O92" s="108" t="e">
        <f>(O89/O86)</f>
        <v>#DIV/0!</v>
      </c>
    </row>
    <row r="93" spans="1:49" ht="21" customHeight="1" x14ac:dyDescent="0.25">
      <c r="A93" s="118" t="s">
        <v>82</v>
      </c>
      <c r="B93" s="103" t="s">
        <v>14</v>
      </c>
      <c r="C93" s="108" t="e">
        <f>C87/(Instruction!$S$23/12)</f>
        <v>#VALUE!</v>
      </c>
      <c r="D93" s="108" t="e">
        <f>D87/(Instruction!$S$23/12)</f>
        <v>#VALUE!</v>
      </c>
      <c r="E93" s="108" t="e">
        <f>E87/(Instruction!$S$23/12)</f>
        <v>#VALUE!</v>
      </c>
      <c r="F93" s="108" t="e">
        <f>F87/(Instruction!$S$23/12)</f>
        <v>#VALUE!</v>
      </c>
      <c r="G93" s="108" t="e">
        <f>G87/(Instruction!$S$23/12)</f>
        <v>#VALUE!</v>
      </c>
      <c r="H93" s="108" t="e">
        <f>H87/(Instruction!$S$23/12)</f>
        <v>#VALUE!</v>
      </c>
      <c r="I93" s="108" t="e">
        <f>I87/(Instruction!$S$23/12)</f>
        <v>#VALUE!</v>
      </c>
      <c r="J93" s="108" t="e">
        <f>J87/(Instruction!$S$23/12)</f>
        <v>#VALUE!</v>
      </c>
      <c r="K93" s="108" t="e">
        <f>K87/(Instruction!$S$23/12)</f>
        <v>#VALUE!</v>
      </c>
      <c r="L93" s="108" t="e">
        <f>L87/(Instruction!$S$23/12)</f>
        <v>#VALUE!</v>
      </c>
      <c r="M93" s="108" t="e">
        <f>M87/(Instruction!$S$23/12)</f>
        <v>#VALUE!</v>
      </c>
      <c r="N93" s="108" t="e">
        <f>N87/(Instruction!$S$23/12)</f>
        <v>#VALUE!</v>
      </c>
      <c r="O93" s="108" t="e">
        <f>O87/Instruction!$S$23</f>
        <v>#DIV/0!</v>
      </c>
    </row>
    <row r="94" spans="1:49" ht="23.25" customHeight="1" x14ac:dyDescent="0.25">
      <c r="A94" s="119"/>
      <c r="B94" s="103" t="s">
        <v>15</v>
      </c>
      <c r="C94" s="108" t="e">
        <f>C88/(Instruction!$S$23/12)</f>
        <v>#VALUE!</v>
      </c>
      <c r="D94" s="108" t="e">
        <f>D88/(Instruction!$S$23/12)</f>
        <v>#VALUE!</v>
      </c>
      <c r="E94" s="108" t="e">
        <f>E88/(Instruction!$S$23/12)</f>
        <v>#VALUE!</v>
      </c>
      <c r="F94" s="108" t="e">
        <f>F88/(Instruction!$S$23/12)</f>
        <v>#VALUE!</v>
      </c>
      <c r="G94" s="108" t="e">
        <f>G88/(Instruction!$S$23/12)</f>
        <v>#VALUE!</v>
      </c>
      <c r="H94" s="108" t="e">
        <f>H88/(Instruction!$S$23/12)</f>
        <v>#VALUE!</v>
      </c>
      <c r="I94" s="108" t="e">
        <f>I88/(Instruction!$S$23/12)</f>
        <v>#VALUE!</v>
      </c>
      <c r="J94" s="108" t="e">
        <f>J88/(Instruction!$S$23/12)</f>
        <v>#VALUE!</v>
      </c>
      <c r="K94" s="108" t="e">
        <f>K88/(Instruction!$S$23/12)</f>
        <v>#VALUE!</v>
      </c>
      <c r="L94" s="108" t="e">
        <f>L88/(Instruction!$S$23/12)</f>
        <v>#VALUE!</v>
      </c>
      <c r="M94" s="108" t="e">
        <f>M88/(Instruction!$S$23/12)</f>
        <v>#VALUE!</v>
      </c>
      <c r="N94" s="108" t="e">
        <f>N88/(Instruction!$S$23/12)</f>
        <v>#VALUE!</v>
      </c>
      <c r="O94" s="108" t="e">
        <f>O88/Instruction!$S$23</f>
        <v>#DIV/0!</v>
      </c>
    </row>
    <row r="95" spans="1:49" ht="21" customHeight="1" x14ac:dyDescent="0.25">
      <c r="A95" s="120"/>
      <c r="B95" s="103" t="s">
        <v>0</v>
      </c>
      <c r="C95" s="108" t="e">
        <f>C89/(Instruction!$S$23/12)</f>
        <v>#VALUE!</v>
      </c>
      <c r="D95" s="108" t="e">
        <f>D89/(Instruction!$S$23/12)</f>
        <v>#VALUE!</v>
      </c>
      <c r="E95" s="108" t="e">
        <f>E89/(Instruction!$S$23/12)</f>
        <v>#VALUE!</v>
      </c>
      <c r="F95" s="108" t="e">
        <f>F89/(Instruction!$S$23/12)</f>
        <v>#VALUE!</v>
      </c>
      <c r="G95" s="108" t="e">
        <f>G89/(Instruction!$S$23/12)</f>
        <v>#VALUE!</v>
      </c>
      <c r="H95" s="108" t="e">
        <f>H89/(Instruction!$S$23/12)</f>
        <v>#VALUE!</v>
      </c>
      <c r="I95" s="108" t="e">
        <f>I89/(Instruction!$S$23/12)</f>
        <v>#VALUE!</v>
      </c>
      <c r="J95" s="108" t="e">
        <f>J89/(Instruction!$S$23/12)</f>
        <v>#VALUE!</v>
      </c>
      <c r="K95" s="108" t="e">
        <f>K89/(Instruction!$S$23/12)</f>
        <v>#VALUE!</v>
      </c>
      <c r="L95" s="108" t="e">
        <f>L89/(Instruction!$S$23/12)</f>
        <v>#VALUE!</v>
      </c>
      <c r="M95" s="108" t="e">
        <f>M89/(Instruction!$S$23/12)</f>
        <v>#VALUE!</v>
      </c>
      <c r="N95" s="108" t="e">
        <f>N89/(Instruction!$S$23/12)</f>
        <v>#VALUE!</v>
      </c>
      <c r="O95" s="108" t="e">
        <f>O89/Instruction!$S$23</f>
        <v>#DIV/0!</v>
      </c>
    </row>
    <row r="99" spans="1:4" x14ac:dyDescent="0.25">
      <c r="A99" t="s">
        <v>40</v>
      </c>
    </row>
    <row r="106" spans="1:4" x14ac:dyDescent="0.25">
      <c r="D106" t="s">
        <v>40</v>
      </c>
    </row>
  </sheetData>
  <sheetProtection algorithmName="SHA-512" hashValue="tiHEtorj9aGbuJAtWn+geVYIomdK+PrlIar6bRHodH56rZ5SmYE7pRSX56zZS8IJcqxhcrVXlInr42L6CDIiYg==" saltValue="uTL0BHQVe0mNP/9S2p96vA==" spinCount="100000" sheet="1" objects="1" scenarios="1"/>
  <mergeCells count="32">
    <mergeCell ref="B3:E3"/>
    <mergeCell ref="AL3:AO3"/>
    <mergeCell ref="Z3:AC3"/>
    <mergeCell ref="AT3:AW3"/>
    <mergeCell ref="AP3:AS3"/>
    <mergeCell ref="AH3:AK3"/>
    <mergeCell ref="O1:AW1"/>
    <mergeCell ref="G1:I1"/>
    <mergeCell ref="C1:E1"/>
    <mergeCell ref="K1:N1"/>
    <mergeCell ref="B2:E2"/>
    <mergeCell ref="AT2:AW2"/>
    <mergeCell ref="AP2:AS2"/>
    <mergeCell ref="AH2:AK2"/>
    <mergeCell ref="V2:Y2"/>
    <mergeCell ref="AL2:AO2"/>
    <mergeCell ref="A86:A89"/>
    <mergeCell ref="A90:A92"/>
    <mergeCell ref="A93:A95"/>
    <mergeCell ref="AD2:AG2"/>
    <mergeCell ref="AD3:AG3"/>
    <mergeCell ref="Z2:AC2"/>
    <mergeCell ref="J3:M3"/>
    <mergeCell ref="J2:M2"/>
    <mergeCell ref="N3:Q3"/>
    <mergeCell ref="R3:U3"/>
    <mergeCell ref="R2:U2"/>
    <mergeCell ref="N2:Q2"/>
    <mergeCell ref="F2:I2"/>
    <mergeCell ref="F3:I3"/>
    <mergeCell ref="V3:Y3"/>
    <mergeCell ref="A1:A2"/>
  </mergeCells>
  <conditionalFormatting sqref="B5">
    <cfRule type="iconSet" priority="1">
      <iconSet iconSet="3Symbols2">
        <cfvo type="percent" val="0"/>
        <cfvo type="percent" val="33"/>
        <cfvo type="percent" val="67"/>
      </iconSet>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2"/>
  <sheetViews>
    <sheetView zoomScale="90" zoomScaleNormal="90" workbookViewId="0">
      <pane xSplit="1" ySplit="5" topLeftCell="B6" activePane="bottomRight" state="frozen"/>
      <selection pane="topRight" activeCell="B1" sqref="B1"/>
      <selection pane="bottomLeft" activeCell="A5" sqref="A5"/>
      <selection pane="bottomRight" activeCell="AT3" sqref="AT3:AW3"/>
    </sheetView>
  </sheetViews>
  <sheetFormatPr defaultRowHeight="15" x14ac:dyDescent="0.25"/>
  <cols>
    <col min="1" max="1" width="20" customWidth="1"/>
    <col min="2" max="2" width="10.7109375" customWidth="1"/>
    <col min="3" max="3" width="7.85546875" customWidth="1"/>
    <col min="4" max="4" width="9.42578125" customWidth="1"/>
    <col min="5" max="5" width="9.85546875" customWidth="1"/>
    <col min="6" max="6" width="9" customWidth="1"/>
    <col min="7" max="8" width="9.28515625" customWidth="1"/>
    <col min="9" max="9" width="9" bestFit="1" customWidth="1"/>
    <col min="10" max="10" width="9.5703125" customWidth="1"/>
    <col min="11" max="11" width="9.140625" customWidth="1"/>
    <col min="12" max="12" width="8.7109375" bestFit="1" customWidth="1"/>
    <col min="13" max="13" width="9" bestFit="1" customWidth="1"/>
    <col min="14" max="14" width="9.5703125" customWidth="1"/>
    <col min="15" max="15" width="9.28515625" customWidth="1"/>
    <col min="16" max="16" width="9.28515625" bestFit="1" customWidth="1"/>
    <col min="18" max="18" width="10.140625" customWidth="1"/>
    <col min="22" max="22" width="10.140625" customWidth="1"/>
    <col min="26" max="26" width="10.140625" customWidth="1"/>
    <col min="30" max="30" width="10.140625" customWidth="1"/>
    <col min="32" max="32" width="7.5703125" bestFit="1" customWidth="1"/>
    <col min="34" max="34" width="10.140625" customWidth="1"/>
    <col min="38" max="38" width="10.140625" customWidth="1"/>
    <col min="42" max="42" width="10.140625" customWidth="1"/>
    <col min="46" max="46" width="10.140625" customWidth="1"/>
    <col min="52" max="52" width="19.42578125" bestFit="1" customWidth="1"/>
    <col min="57" max="57" width="9.7109375" bestFit="1" customWidth="1"/>
    <col min="58" max="58" width="11.42578125" bestFit="1" customWidth="1"/>
    <col min="59" max="59" width="10.140625" bestFit="1" customWidth="1"/>
    <col min="61" max="61" width="9.85546875" bestFit="1" customWidth="1"/>
    <col min="62" max="62" width="5.7109375" bestFit="1" customWidth="1"/>
    <col min="64" max="64" width="10.42578125" bestFit="1" customWidth="1"/>
  </cols>
  <sheetData>
    <row r="1" spans="1:55" ht="37.5" customHeight="1" x14ac:dyDescent="0.25">
      <c r="A1" s="37"/>
      <c r="B1" s="140" t="s">
        <v>47</v>
      </c>
      <c r="C1" s="140"/>
      <c r="D1" s="139" t="str">
        <f>Instruction!S20</f>
        <v>&lt;&lt;Region&gt;&gt;</v>
      </c>
      <c r="E1" s="139"/>
      <c r="F1" s="139"/>
      <c r="G1" s="140" t="s">
        <v>49</v>
      </c>
      <c r="H1" s="140"/>
      <c r="I1" s="139" t="str">
        <f>Instruction!S21</f>
        <v>&lt;&lt;Zone&gt;&gt;</v>
      </c>
      <c r="J1" s="139"/>
      <c r="K1" s="139"/>
      <c r="L1" s="140" t="s">
        <v>50</v>
      </c>
      <c r="M1" s="140"/>
      <c r="N1" s="139" t="str">
        <f>Instruction!S22</f>
        <v>&lt;&lt;Woreda&gt;&gt;</v>
      </c>
      <c r="O1" s="139"/>
      <c r="P1" s="139"/>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55" ht="32.25" customHeight="1" x14ac:dyDescent="0.25">
      <c r="A2" s="127" t="s">
        <v>54</v>
      </c>
      <c r="B2" s="135" t="s">
        <v>34</v>
      </c>
      <c r="C2" s="135"/>
      <c r="D2" s="135"/>
      <c r="E2" s="135"/>
      <c r="F2" s="135" t="s">
        <v>35</v>
      </c>
      <c r="G2" s="135"/>
      <c r="H2" s="135"/>
      <c r="I2" s="135"/>
      <c r="J2" s="135" t="s">
        <v>35</v>
      </c>
      <c r="K2" s="135"/>
      <c r="L2" s="135"/>
      <c r="M2" s="135"/>
      <c r="N2" s="135" t="s">
        <v>35</v>
      </c>
      <c r="O2" s="135"/>
      <c r="P2" s="135"/>
      <c r="Q2" s="135"/>
      <c r="R2" s="135" t="s">
        <v>35</v>
      </c>
      <c r="S2" s="135"/>
      <c r="T2" s="135"/>
      <c r="U2" s="135"/>
      <c r="V2" s="135" t="s">
        <v>35</v>
      </c>
      <c r="W2" s="135"/>
      <c r="X2" s="135"/>
      <c r="Y2" s="135"/>
      <c r="Z2" s="135" t="s">
        <v>35</v>
      </c>
      <c r="AA2" s="135"/>
      <c r="AB2" s="135"/>
      <c r="AC2" s="135"/>
      <c r="AD2" s="135" t="s">
        <v>35</v>
      </c>
      <c r="AE2" s="135"/>
      <c r="AF2" s="135"/>
      <c r="AG2" s="135"/>
      <c r="AH2" s="135" t="s">
        <v>35</v>
      </c>
      <c r="AI2" s="135"/>
      <c r="AJ2" s="135"/>
      <c r="AK2" s="135"/>
      <c r="AL2" s="135" t="s">
        <v>35</v>
      </c>
      <c r="AM2" s="135"/>
      <c r="AN2" s="135"/>
      <c r="AO2" s="135"/>
      <c r="AP2" s="135" t="s">
        <v>35</v>
      </c>
      <c r="AQ2" s="135"/>
      <c r="AR2" s="135"/>
      <c r="AS2" s="135"/>
      <c r="AT2" s="135" t="s">
        <v>35</v>
      </c>
      <c r="AU2" s="135"/>
      <c r="AV2" s="135"/>
      <c r="AW2" s="135"/>
    </row>
    <row r="3" spans="1:55" ht="18.75" customHeight="1" x14ac:dyDescent="0.25">
      <c r="A3" s="128"/>
      <c r="B3" s="136" t="str">
        <f>Monthlydata!B2:E2</f>
        <v>Hamle &lt;&lt;Year&gt;&gt;</v>
      </c>
      <c r="C3" s="137"/>
      <c r="D3" s="137"/>
      <c r="E3" s="138"/>
      <c r="F3" s="136" t="str">
        <f>Monthlydata!F2:I2</f>
        <v>Nehase &lt;&lt;Year&gt;&gt;</v>
      </c>
      <c r="G3" s="137"/>
      <c r="H3" s="137"/>
      <c r="I3" s="138"/>
      <c r="J3" s="136" t="str">
        <f>Monthlydata!J2:M2</f>
        <v>Meskrem &lt;&lt;Year&gt;&gt;</v>
      </c>
      <c r="K3" s="137"/>
      <c r="L3" s="137"/>
      <c r="M3" s="138"/>
      <c r="N3" s="136" t="str">
        <f>Monthlydata!N2:Q2</f>
        <v>Tikmit &lt;&lt;Year&gt;&gt;</v>
      </c>
      <c r="O3" s="137"/>
      <c r="P3" s="137"/>
      <c r="Q3" s="138"/>
      <c r="R3" s="136" t="str">
        <f>Monthlydata!R2:U2</f>
        <v>Hidar &lt;&lt;Year&gt;&gt;</v>
      </c>
      <c r="S3" s="137"/>
      <c r="T3" s="137"/>
      <c r="U3" s="138"/>
      <c r="V3" s="136" t="str">
        <f>Monthlydata!V2:Y2</f>
        <v>Tahisas &lt;&lt;Year&gt;&gt;</v>
      </c>
      <c r="W3" s="137"/>
      <c r="X3" s="137"/>
      <c r="Y3" s="138"/>
      <c r="Z3" s="136" t="str">
        <f>Monthlydata!Z2:AC2</f>
        <v>Tir &lt;&lt;Year&gt;&gt;</v>
      </c>
      <c r="AA3" s="137"/>
      <c r="AB3" s="137"/>
      <c r="AC3" s="138"/>
      <c r="AD3" s="136" t="str">
        <f>Monthlydata!AD2:AG2</f>
        <v>Yekatit &lt;&lt;Year&gt;&gt;</v>
      </c>
      <c r="AE3" s="137"/>
      <c r="AF3" s="137"/>
      <c r="AG3" s="138"/>
      <c r="AH3" s="136" t="str">
        <f>Monthlydata!AH2:AK2</f>
        <v>Megabit &lt;&lt;Year&gt;&gt;</v>
      </c>
      <c r="AI3" s="137"/>
      <c r="AJ3" s="137"/>
      <c r="AK3" s="138"/>
      <c r="AL3" s="136" t="str">
        <f>Monthlydata!AL2:AO2</f>
        <v>Miazia &lt;&lt;Year&gt;&gt;</v>
      </c>
      <c r="AM3" s="137"/>
      <c r="AN3" s="137"/>
      <c r="AO3" s="138"/>
      <c r="AP3" s="136" t="str">
        <f>Monthlydata!AP2:AS2</f>
        <v>Ginbot &lt;&lt;Year&gt;&gt;</v>
      </c>
      <c r="AQ3" s="137"/>
      <c r="AR3" s="137"/>
      <c r="AS3" s="138"/>
      <c r="AT3" s="136" t="str">
        <f>Monthlydata!AT2:AW2</f>
        <v>Sene &lt;&lt;Year&gt;&gt;</v>
      </c>
      <c r="AU3" s="137"/>
      <c r="AV3" s="137"/>
      <c r="AW3" s="138"/>
    </row>
    <row r="4" spans="1:55" ht="15.75" x14ac:dyDescent="0.25">
      <c r="A4" s="14">
        <f>Instruction!S23</f>
        <v>0</v>
      </c>
      <c r="B4" s="15"/>
      <c r="C4" s="134" t="s">
        <v>4</v>
      </c>
      <c r="D4" s="134"/>
      <c r="E4" s="134"/>
      <c r="F4" s="15"/>
      <c r="G4" s="134" t="s">
        <v>4</v>
      </c>
      <c r="H4" s="134"/>
      <c r="I4" s="134"/>
      <c r="J4" s="15"/>
      <c r="K4" s="134" t="s">
        <v>4</v>
      </c>
      <c r="L4" s="134"/>
      <c r="M4" s="134"/>
      <c r="N4" s="15"/>
      <c r="O4" s="124" t="s">
        <v>4</v>
      </c>
      <c r="P4" s="125"/>
      <c r="Q4" s="126"/>
      <c r="R4" s="15"/>
      <c r="S4" s="124" t="s">
        <v>4</v>
      </c>
      <c r="T4" s="125"/>
      <c r="U4" s="126"/>
      <c r="V4" s="15"/>
      <c r="W4" s="134" t="s">
        <v>4</v>
      </c>
      <c r="X4" s="134"/>
      <c r="Y4" s="134"/>
      <c r="Z4" s="15"/>
      <c r="AA4" s="134" t="s">
        <v>4</v>
      </c>
      <c r="AB4" s="134"/>
      <c r="AC4" s="134"/>
      <c r="AD4" s="15"/>
      <c r="AE4" s="134" t="s">
        <v>4</v>
      </c>
      <c r="AF4" s="134"/>
      <c r="AG4" s="134"/>
      <c r="AH4" s="15"/>
      <c r="AI4" s="134" t="s">
        <v>4</v>
      </c>
      <c r="AJ4" s="134"/>
      <c r="AK4" s="134"/>
      <c r="AL4" s="15"/>
      <c r="AM4" s="134" t="s">
        <v>4</v>
      </c>
      <c r="AN4" s="134"/>
      <c r="AO4" s="134"/>
      <c r="AP4" s="15"/>
      <c r="AQ4" s="134" t="s">
        <v>4</v>
      </c>
      <c r="AR4" s="134"/>
      <c r="AS4" s="134"/>
      <c r="AT4" s="15"/>
      <c r="AU4" s="134" t="s">
        <v>4</v>
      </c>
      <c r="AV4" s="134"/>
      <c r="AW4" s="134"/>
    </row>
    <row r="5" spans="1:55" ht="30" x14ac:dyDescent="0.25">
      <c r="A5" s="16" t="s">
        <v>5</v>
      </c>
      <c r="B5" s="17" t="s">
        <v>7</v>
      </c>
      <c r="C5" s="18" t="s">
        <v>14</v>
      </c>
      <c r="D5" s="18" t="s">
        <v>15</v>
      </c>
      <c r="E5" s="19" t="s">
        <v>0</v>
      </c>
      <c r="F5" s="17" t="s">
        <v>13</v>
      </c>
      <c r="G5" s="18" t="s">
        <v>14</v>
      </c>
      <c r="H5" s="18" t="s">
        <v>15</v>
      </c>
      <c r="I5" s="19" t="s">
        <v>0</v>
      </c>
      <c r="J5" s="17" t="s">
        <v>13</v>
      </c>
      <c r="K5" s="18" t="s">
        <v>14</v>
      </c>
      <c r="L5" s="18" t="s">
        <v>15</v>
      </c>
      <c r="M5" s="19" t="s">
        <v>0</v>
      </c>
      <c r="N5" s="17" t="s">
        <v>13</v>
      </c>
      <c r="O5" s="18" t="s">
        <v>14</v>
      </c>
      <c r="P5" s="18" t="s">
        <v>15</v>
      </c>
      <c r="Q5" s="19" t="s">
        <v>0</v>
      </c>
      <c r="R5" s="17" t="s">
        <v>13</v>
      </c>
      <c r="S5" s="18" t="s">
        <v>14</v>
      </c>
      <c r="T5" s="18" t="s">
        <v>15</v>
      </c>
      <c r="U5" s="19" t="s">
        <v>0</v>
      </c>
      <c r="V5" s="17" t="s">
        <v>13</v>
      </c>
      <c r="W5" s="18" t="s">
        <v>14</v>
      </c>
      <c r="X5" s="18" t="s">
        <v>15</v>
      </c>
      <c r="Y5" s="19" t="s">
        <v>0</v>
      </c>
      <c r="Z5" s="17" t="s">
        <v>13</v>
      </c>
      <c r="AA5" s="18" t="s">
        <v>14</v>
      </c>
      <c r="AB5" s="18" t="s">
        <v>15</v>
      </c>
      <c r="AC5" s="19" t="s">
        <v>0</v>
      </c>
      <c r="AD5" s="17" t="s">
        <v>13</v>
      </c>
      <c r="AE5" s="18" t="s">
        <v>14</v>
      </c>
      <c r="AF5" s="18" t="s">
        <v>15</v>
      </c>
      <c r="AG5" s="19" t="s">
        <v>0</v>
      </c>
      <c r="AH5" s="17" t="s">
        <v>13</v>
      </c>
      <c r="AI5" s="18" t="s">
        <v>14</v>
      </c>
      <c r="AJ5" s="18" t="s">
        <v>15</v>
      </c>
      <c r="AK5" s="19" t="s">
        <v>0</v>
      </c>
      <c r="AL5" s="17" t="s">
        <v>13</v>
      </c>
      <c r="AM5" s="18" t="s">
        <v>14</v>
      </c>
      <c r="AN5" s="18" t="s">
        <v>15</v>
      </c>
      <c r="AO5" s="19" t="s">
        <v>0</v>
      </c>
      <c r="AP5" s="17" t="s">
        <v>13</v>
      </c>
      <c r="AQ5" s="18" t="s">
        <v>14</v>
      </c>
      <c r="AR5" s="18" t="s">
        <v>15</v>
      </c>
      <c r="AS5" s="19" t="s">
        <v>0</v>
      </c>
      <c r="AT5" s="17" t="s">
        <v>13</v>
      </c>
      <c r="AU5" s="18" t="s">
        <v>14</v>
      </c>
      <c r="AV5" s="18" t="s">
        <v>15</v>
      </c>
      <c r="AW5" s="19" t="s">
        <v>0</v>
      </c>
    </row>
    <row r="6" spans="1:55" s="1" customFormat="1" x14ac:dyDescent="0.25">
      <c r="A6" s="60" t="str">
        <f>Monthlydata!A5</f>
        <v>&lt;&lt;PHCU&gt;&gt;</v>
      </c>
      <c r="B6" s="88" t="str">
        <f>IF(SUM(B7:B16)=0,"",SUM(B7:B16))</f>
        <v/>
      </c>
      <c r="C6" s="88" t="str">
        <f t="shared" ref="C6:AW6" si="0">IF(SUM(C7:C16)=0,"",SUM(C7:C16))</f>
        <v/>
      </c>
      <c r="D6" s="88" t="str">
        <f t="shared" si="0"/>
        <v/>
      </c>
      <c r="E6" s="88" t="str">
        <f t="shared" si="0"/>
        <v/>
      </c>
      <c r="F6" s="88" t="str">
        <f t="shared" si="0"/>
        <v/>
      </c>
      <c r="G6" s="88" t="str">
        <f t="shared" si="0"/>
        <v/>
      </c>
      <c r="H6" s="88" t="str">
        <f t="shared" si="0"/>
        <v/>
      </c>
      <c r="I6" s="88" t="str">
        <f t="shared" si="0"/>
        <v/>
      </c>
      <c r="J6" s="88" t="str">
        <f t="shared" si="0"/>
        <v/>
      </c>
      <c r="K6" s="88" t="str">
        <f t="shared" si="0"/>
        <v/>
      </c>
      <c r="L6" s="88" t="str">
        <f t="shared" si="0"/>
        <v/>
      </c>
      <c r="M6" s="88" t="str">
        <f t="shared" si="0"/>
        <v/>
      </c>
      <c r="N6" s="88" t="str">
        <f t="shared" si="0"/>
        <v/>
      </c>
      <c r="O6" s="88" t="str">
        <f t="shared" si="0"/>
        <v/>
      </c>
      <c r="P6" s="88" t="str">
        <f t="shared" si="0"/>
        <v/>
      </c>
      <c r="Q6" s="88" t="str">
        <f t="shared" si="0"/>
        <v/>
      </c>
      <c r="R6" s="88" t="str">
        <f t="shared" si="0"/>
        <v/>
      </c>
      <c r="S6" s="88" t="str">
        <f t="shared" si="0"/>
        <v/>
      </c>
      <c r="T6" s="88" t="str">
        <f t="shared" si="0"/>
        <v/>
      </c>
      <c r="U6" s="88" t="str">
        <f t="shared" si="0"/>
        <v/>
      </c>
      <c r="V6" s="88" t="str">
        <f t="shared" si="0"/>
        <v/>
      </c>
      <c r="W6" s="88" t="str">
        <f t="shared" si="0"/>
        <v/>
      </c>
      <c r="X6" s="88" t="str">
        <f t="shared" si="0"/>
        <v/>
      </c>
      <c r="Y6" s="88" t="str">
        <f t="shared" si="0"/>
        <v/>
      </c>
      <c r="Z6" s="88" t="str">
        <f t="shared" si="0"/>
        <v/>
      </c>
      <c r="AA6" s="88" t="str">
        <f t="shared" si="0"/>
        <v/>
      </c>
      <c r="AB6" s="88" t="str">
        <f t="shared" si="0"/>
        <v/>
      </c>
      <c r="AC6" s="88" t="str">
        <f t="shared" si="0"/>
        <v/>
      </c>
      <c r="AD6" s="88" t="str">
        <f t="shared" si="0"/>
        <v/>
      </c>
      <c r="AE6" s="88" t="str">
        <f t="shared" si="0"/>
        <v/>
      </c>
      <c r="AF6" s="88" t="str">
        <f t="shared" si="0"/>
        <v/>
      </c>
      <c r="AG6" s="88" t="str">
        <f t="shared" si="0"/>
        <v/>
      </c>
      <c r="AH6" s="88" t="str">
        <f t="shared" si="0"/>
        <v/>
      </c>
      <c r="AI6" s="88" t="str">
        <f t="shared" si="0"/>
        <v/>
      </c>
      <c r="AJ6" s="88" t="str">
        <f t="shared" si="0"/>
        <v/>
      </c>
      <c r="AK6" s="88" t="str">
        <f t="shared" si="0"/>
        <v/>
      </c>
      <c r="AL6" s="88" t="str">
        <f t="shared" si="0"/>
        <v/>
      </c>
      <c r="AM6" s="88" t="str">
        <f t="shared" si="0"/>
        <v/>
      </c>
      <c r="AN6" s="88" t="str">
        <f t="shared" si="0"/>
        <v/>
      </c>
      <c r="AO6" s="88" t="str">
        <f t="shared" si="0"/>
        <v/>
      </c>
      <c r="AP6" s="88" t="str">
        <f t="shared" si="0"/>
        <v/>
      </c>
      <c r="AQ6" s="88" t="str">
        <f t="shared" si="0"/>
        <v/>
      </c>
      <c r="AR6" s="88" t="str">
        <f t="shared" si="0"/>
        <v/>
      </c>
      <c r="AS6" s="88" t="str">
        <f t="shared" si="0"/>
        <v/>
      </c>
      <c r="AT6" s="88" t="str">
        <f t="shared" si="0"/>
        <v/>
      </c>
      <c r="AU6" s="88" t="str">
        <f t="shared" si="0"/>
        <v/>
      </c>
      <c r="AV6" s="88" t="str">
        <f t="shared" si="0"/>
        <v/>
      </c>
      <c r="AW6" s="88" t="str">
        <f t="shared" si="0"/>
        <v/>
      </c>
    </row>
    <row r="7" spans="1:55" x14ac:dyDescent="0.25">
      <c r="A7" s="60" t="str">
        <f>Monthlydata!A6</f>
        <v>&lt;&lt;HC&gt;&gt;</v>
      </c>
      <c r="B7" s="89" t="str">
        <f>IF(Monthlydata!B6="","",Monthlydata!B6)</f>
        <v/>
      </c>
      <c r="C7" s="89" t="str">
        <f>IF(Monthlydata!C6="","",Monthlydata!C6)</f>
        <v/>
      </c>
      <c r="D7" s="89" t="str">
        <f>IF(Monthlydata!D6="","",Monthlydata!D6)</f>
        <v/>
      </c>
      <c r="E7" s="89" t="str">
        <f>IF(Monthlydata!E6="","",Monthlydata!E6)</f>
        <v/>
      </c>
      <c r="F7" s="89" t="str">
        <f>IF(Monthlydata!F6="","",Cumulativedata!B7+Monthlydata!F6)</f>
        <v/>
      </c>
      <c r="G7" s="89" t="str">
        <f>IF(Monthlydata!G6="","",Cumulativedata!C7+Monthlydata!G6)</f>
        <v/>
      </c>
      <c r="H7" s="89" t="str">
        <f>IF(Monthlydata!H6="","",Cumulativedata!D7+Monthlydata!H6)</f>
        <v/>
      </c>
      <c r="I7" s="89" t="str">
        <f>IF(Monthlydata!I6="","",Cumulativedata!E7+Monthlydata!I6)</f>
        <v/>
      </c>
      <c r="J7" s="89" t="str">
        <f>IF(Monthlydata!J6="","",Cumulativedata!F7+Monthlydata!J6)</f>
        <v/>
      </c>
      <c r="K7" s="89" t="str">
        <f>IF(Monthlydata!K6="","",Cumulativedata!G7+Monthlydata!K6)</f>
        <v/>
      </c>
      <c r="L7" s="89" t="str">
        <f>IF(Monthlydata!L6="","",Cumulativedata!H7+Monthlydata!L6)</f>
        <v/>
      </c>
      <c r="M7" s="89" t="str">
        <f>IF(Monthlydata!M6="","",Cumulativedata!I7+Monthlydata!M6)</f>
        <v/>
      </c>
      <c r="N7" s="89" t="str">
        <f>IF(Monthlydata!N6="","",Cumulativedata!J7+Monthlydata!N6)</f>
        <v/>
      </c>
      <c r="O7" s="89" t="str">
        <f>IF(Monthlydata!O6="","",Cumulativedata!K7+Monthlydata!O6)</f>
        <v/>
      </c>
      <c r="P7" s="89" t="str">
        <f>IF(Monthlydata!P6="","",Cumulativedata!L7+Monthlydata!P6)</f>
        <v/>
      </c>
      <c r="Q7" s="89" t="str">
        <f>IF(Monthlydata!Q6="","",Cumulativedata!M7+Monthlydata!Q6)</f>
        <v/>
      </c>
      <c r="R7" s="89" t="str">
        <f>IF(Monthlydata!R6="","",Cumulativedata!N7+Monthlydata!R6)</f>
        <v/>
      </c>
      <c r="S7" s="89" t="str">
        <f>IF(Monthlydata!S6="","",Cumulativedata!O7+Monthlydata!S6)</f>
        <v/>
      </c>
      <c r="T7" s="89" t="str">
        <f>IF(Monthlydata!T6="","",Cumulativedata!P7+Monthlydata!T6)</f>
        <v/>
      </c>
      <c r="U7" s="89" t="str">
        <f>IF(Monthlydata!U6="","",Cumulativedata!Q7+Monthlydata!U6)</f>
        <v/>
      </c>
      <c r="V7" s="89" t="str">
        <f>IF(Monthlydata!V6="","",Cumulativedata!R7+Monthlydata!V6)</f>
        <v/>
      </c>
      <c r="W7" s="89" t="str">
        <f>IF(Monthlydata!W6="","",Cumulativedata!S7+Monthlydata!W6)</f>
        <v/>
      </c>
      <c r="X7" s="89" t="str">
        <f>IF(Monthlydata!X6="","",Cumulativedata!T7+Monthlydata!X6)</f>
        <v/>
      </c>
      <c r="Y7" s="89" t="str">
        <f>IF(Monthlydata!Y6="","",Cumulativedata!U7+Monthlydata!Y6)</f>
        <v/>
      </c>
      <c r="Z7" s="89" t="str">
        <f>IF(Monthlydata!Z6="","",Cumulativedata!V7+Monthlydata!Z6)</f>
        <v/>
      </c>
      <c r="AA7" s="89" t="str">
        <f>IF(Monthlydata!AA6="","",Cumulativedata!W7+Monthlydata!AA6)</f>
        <v/>
      </c>
      <c r="AB7" s="89" t="str">
        <f>IF(Monthlydata!AB6="","",Cumulativedata!X7+Monthlydata!AB6)</f>
        <v/>
      </c>
      <c r="AC7" s="89" t="str">
        <f>IF(Monthlydata!AC6="","",Cumulativedata!Y7+Monthlydata!AC6)</f>
        <v/>
      </c>
      <c r="AD7" s="89" t="str">
        <f>IF(Monthlydata!AD6="","",Cumulativedata!Z7+Monthlydata!AD6)</f>
        <v/>
      </c>
      <c r="AE7" s="89" t="str">
        <f>IF(Monthlydata!AE6="","",Cumulativedata!AA7+Monthlydata!AE6)</f>
        <v/>
      </c>
      <c r="AF7" s="89" t="str">
        <f>IF(Monthlydata!AF6="","",Cumulativedata!AB7+Monthlydata!AF6)</f>
        <v/>
      </c>
      <c r="AG7" s="89" t="str">
        <f>IF(Monthlydata!AG6="","",Cumulativedata!AC7+Monthlydata!AG6)</f>
        <v/>
      </c>
      <c r="AH7" s="89" t="str">
        <f>IF(Monthlydata!AH6="","",Cumulativedata!AD7+Monthlydata!AH6)</f>
        <v/>
      </c>
      <c r="AI7" s="89" t="str">
        <f>IF(Monthlydata!AI6="","",Cumulativedata!AE7+Monthlydata!AI6)</f>
        <v/>
      </c>
      <c r="AJ7" s="89" t="str">
        <f>IF(Monthlydata!AJ6="","",Cumulativedata!AF7+Monthlydata!AJ6)</f>
        <v/>
      </c>
      <c r="AK7" s="89" t="str">
        <f>IF(Monthlydata!AK6="","",Cumulativedata!AG7+Monthlydata!AK6)</f>
        <v/>
      </c>
      <c r="AL7" s="89" t="str">
        <f>IF(Monthlydata!AL6="","",Cumulativedata!AH7+Monthlydata!AL6)</f>
        <v/>
      </c>
      <c r="AM7" s="89" t="str">
        <f>IF(Monthlydata!AM6="","",Cumulativedata!AI7+Monthlydata!AM6)</f>
        <v/>
      </c>
      <c r="AN7" s="89" t="str">
        <f>IF(Monthlydata!AN6="","",Cumulativedata!AJ7+Monthlydata!AN6)</f>
        <v/>
      </c>
      <c r="AO7" s="89" t="str">
        <f>IF(Monthlydata!AO6="","",Cumulativedata!AK7+Monthlydata!AO6)</f>
        <v/>
      </c>
      <c r="AP7" s="89" t="str">
        <f>IF(Monthlydata!AP6="","",Cumulativedata!AL7+Monthlydata!AP6)</f>
        <v/>
      </c>
      <c r="AQ7" s="89" t="str">
        <f>IF(Monthlydata!AQ6="","",Cumulativedata!AM7+Monthlydata!AQ6)</f>
        <v/>
      </c>
      <c r="AR7" s="89" t="str">
        <f>IF(Monthlydata!AR6="","",Cumulativedata!AN7+Monthlydata!AR6)</f>
        <v/>
      </c>
      <c r="AS7" s="89" t="str">
        <f>IF(Monthlydata!AS6="","",Cumulativedata!AO7+Monthlydata!AS6)</f>
        <v/>
      </c>
      <c r="AT7" s="89" t="str">
        <f>IF(Monthlydata!AT6="","",Cumulativedata!AP7+Monthlydata!AT6)</f>
        <v/>
      </c>
      <c r="AU7" s="89" t="str">
        <f>IF(Monthlydata!AU6="","",Cumulativedata!AQ7+Monthlydata!AU6)</f>
        <v/>
      </c>
      <c r="AV7" s="89" t="str">
        <f>IF(Monthlydata!AV6="","",Cumulativedata!AR7+Monthlydata!AV6)</f>
        <v/>
      </c>
      <c r="AW7" s="89" t="str">
        <f>IF(Monthlydata!AW6="","",Cumulativedata!AS7+Monthlydata!AW6)</f>
        <v/>
      </c>
    </row>
    <row r="8" spans="1:55" x14ac:dyDescent="0.25">
      <c r="A8" s="60" t="str">
        <f>Monthlydata!A7</f>
        <v>&lt;&lt;HP&gt;&gt;</v>
      </c>
      <c r="B8" s="89" t="str">
        <f>IF(Monthlydata!B7="","",Monthlydata!B7)</f>
        <v/>
      </c>
      <c r="C8" s="89" t="str">
        <f>IF(Monthlydata!C7="","",Monthlydata!C7)</f>
        <v/>
      </c>
      <c r="D8" s="89" t="str">
        <f>IF(Monthlydata!D7="","",Monthlydata!D7)</f>
        <v/>
      </c>
      <c r="E8" s="89" t="str">
        <f>IF(Monthlydata!E7="","",Monthlydata!E7)</f>
        <v/>
      </c>
      <c r="F8" s="89" t="str">
        <f>IF(Monthlydata!F7="","",Cumulativedata!B8+Monthlydata!F7)</f>
        <v/>
      </c>
      <c r="G8" s="89" t="str">
        <f>IF(Monthlydata!G7="","",Cumulativedata!C8+Monthlydata!G7)</f>
        <v/>
      </c>
      <c r="H8" s="89" t="str">
        <f>IF(Monthlydata!H7="","",Cumulativedata!D8+Monthlydata!H7)</f>
        <v/>
      </c>
      <c r="I8" s="89" t="str">
        <f>IF(Monthlydata!I7="","",Cumulativedata!E8+Monthlydata!I7)</f>
        <v/>
      </c>
      <c r="J8" s="89" t="str">
        <f>IF(Monthlydata!J7="","",Cumulativedata!F8+Monthlydata!J7)</f>
        <v/>
      </c>
      <c r="K8" s="89" t="str">
        <f>IF(Monthlydata!K7="","",Cumulativedata!G8+Monthlydata!K7)</f>
        <v/>
      </c>
      <c r="L8" s="89" t="str">
        <f>IF(Monthlydata!L7="","",Cumulativedata!H8+Monthlydata!L7)</f>
        <v/>
      </c>
      <c r="M8" s="89" t="str">
        <f>IF(Monthlydata!M7="","",Cumulativedata!I8+Monthlydata!M7)</f>
        <v/>
      </c>
      <c r="N8" s="89" t="str">
        <f>IF(Monthlydata!N7="","",Cumulativedata!J8+Monthlydata!N7)</f>
        <v/>
      </c>
      <c r="O8" s="89" t="str">
        <f>IF(Monthlydata!O7="","",Cumulativedata!K8+Monthlydata!O7)</f>
        <v/>
      </c>
      <c r="P8" s="89" t="str">
        <f>IF(Monthlydata!P7="","",Cumulativedata!L8+Monthlydata!P7)</f>
        <v/>
      </c>
      <c r="Q8" s="89" t="str">
        <f>IF(Monthlydata!Q7="","",Cumulativedata!M8+Monthlydata!Q7)</f>
        <v/>
      </c>
      <c r="R8" s="89" t="str">
        <f>IF(Monthlydata!R7="","",Cumulativedata!N8+Monthlydata!R7)</f>
        <v/>
      </c>
      <c r="S8" s="89" t="str">
        <f>IF(Monthlydata!S7="","",Cumulativedata!O8+Monthlydata!S7)</f>
        <v/>
      </c>
      <c r="T8" s="89" t="str">
        <f>IF(Monthlydata!T7="","",Cumulativedata!P8+Monthlydata!T7)</f>
        <v/>
      </c>
      <c r="U8" s="89" t="str">
        <f>IF(Monthlydata!U7="","",Cumulativedata!Q8+Monthlydata!U7)</f>
        <v/>
      </c>
      <c r="V8" s="89" t="str">
        <f>IF(Monthlydata!V7="","",Cumulativedata!R8+Monthlydata!V7)</f>
        <v/>
      </c>
      <c r="W8" s="89" t="str">
        <f>IF(Monthlydata!W7="","",Cumulativedata!S8+Monthlydata!W7)</f>
        <v/>
      </c>
      <c r="X8" s="89" t="str">
        <f>IF(Monthlydata!X7="","",Cumulativedata!T8+Monthlydata!X7)</f>
        <v/>
      </c>
      <c r="Y8" s="89" t="str">
        <f>IF(Monthlydata!Y7="","",Cumulativedata!U8+Monthlydata!Y7)</f>
        <v/>
      </c>
      <c r="Z8" s="89" t="str">
        <f>IF(Monthlydata!Z7="","",Cumulativedata!V8+Monthlydata!Z7)</f>
        <v/>
      </c>
      <c r="AA8" s="89" t="str">
        <f>IF(Monthlydata!AA7="","",Cumulativedata!W8+Monthlydata!AA7)</f>
        <v/>
      </c>
      <c r="AB8" s="89" t="str">
        <f>IF(Monthlydata!AB7="","",Cumulativedata!X8+Monthlydata!AB7)</f>
        <v/>
      </c>
      <c r="AC8" s="89" t="str">
        <f>IF(Monthlydata!AC7="","",Cumulativedata!Y8+Monthlydata!AC7)</f>
        <v/>
      </c>
      <c r="AD8" s="89" t="str">
        <f>IF(Monthlydata!AD7="","",Cumulativedata!Z8+Monthlydata!AD7)</f>
        <v/>
      </c>
      <c r="AE8" s="89" t="str">
        <f>IF(Monthlydata!AE7="","",Cumulativedata!AA8+Monthlydata!AE7)</f>
        <v/>
      </c>
      <c r="AF8" s="89" t="str">
        <f>IF(Monthlydata!AF7="","",Cumulativedata!AB8+Monthlydata!AF7)</f>
        <v/>
      </c>
      <c r="AG8" s="89" t="str">
        <f>IF(Monthlydata!AG7="","",Cumulativedata!AC8+Monthlydata!AG7)</f>
        <v/>
      </c>
      <c r="AH8" s="89" t="str">
        <f>IF(Monthlydata!AH7="","",Cumulativedata!AD8+Monthlydata!AH7)</f>
        <v/>
      </c>
      <c r="AI8" s="89" t="str">
        <f>IF(Monthlydata!AI7="","",Cumulativedata!AE8+Monthlydata!AI7)</f>
        <v/>
      </c>
      <c r="AJ8" s="89" t="str">
        <f>IF(Monthlydata!AJ7="","",Cumulativedata!AF8+Monthlydata!AJ7)</f>
        <v/>
      </c>
      <c r="AK8" s="89" t="str">
        <f>IF(Monthlydata!AK7="","",Cumulativedata!AG8+Monthlydata!AK7)</f>
        <v/>
      </c>
      <c r="AL8" s="89" t="str">
        <f>IF(Monthlydata!AL7="","",Cumulativedata!AH8+Monthlydata!AL7)</f>
        <v/>
      </c>
      <c r="AM8" s="89" t="str">
        <f>IF(Monthlydata!AM7="","",Cumulativedata!AI8+Monthlydata!AM7)</f>
        <v/>
      </c>
      <c r="AN8" s="89" t="str">
        <f>IF(Monthlydata!AN7="","",Cumulativedata!AJ8+Monthlydata!AN7)</f>
        <v/>
      </c>
      <c r="AO8" s="89" t="str">
        <f>IF(Monthlydata!AO7="","",Cumulativedata!AK8+Monthlydata!AO7)</f>
        <v/>
      </c>
      <c r="AP8" s="89" t="str">
        <f>IF(Monthlydata!AP7="","",Cumulativedata!AL8+Monthlydata!AP7)</f>
        <v/>
      </c>
      <c r="AQ8" s="89" t="str">
        <f>IF(Monthlydata!AQ7="","",Cumulativedata!AM8+Monthlydata!AQ7)</f>
        <v/>
      </c>
      <c r="AR8" s="89" t="str">
        <f>IF(Monthlydata!AR7="","",Cumulativedata!AN8+Monthlydata!AR7)</f>
        <v/>
      </c>
      <c r="AS8" s="89" t="str">
        <f>IF(Monthlydata!AS7="","",Cumulativedata!AO8+Monthlydata!AS7)</f>
        <v/>
      </c>
      <c r="AT8" s="89" t="str">
        <f>IF(Monthlydata!AT7="","",Cumulativedata!AP8+Monthlydata!AT7)</f>
        <v/>
      </c>
      <c r="AU8" s="89" t="str">
        <f>IF(Monthlydata!AU7="","",Cumulativedata!AQ8+Monthlydata!AU7)</f>
        <v/>
      </c>
      <c r="AV8" s="89" t="str">
        <f>IF(Monthlydata!AV7="","",Cumulativedata!AR8+Monthlydata!AV7)</f>
        <v/>
      </c>
      <c r="AW8" s="89" t="str">
        <f>IF(Monthlydata!AW7="","",Cumulativedata!AS8+Monthlydata!AW7)</f>
        <v/>
      </c>
    </row>
    <row r="9" spans="1:55" x14ac:dyDescent="0.25">
      <c r="A9" s="60" t="str">
        <f>Monthlydata!A8</f>
        <v>&lt;&lt;HP&gt;&gt;</v>
      </c>
      <c r="B9" s="89" t="str">
        <f>IF(Monthlydata!B8="","",Monthlydata!B8)</f>
        <v/>
      </c>
      <c r="C9" s="89" t="str">
        <f>IF(Monthlydata!C8="","",Monthlydata!C8)</f>
        <v/>
      </c>
      <c r="D9" s="89" t="str">
        <f>IF(Monthlydata!D8="","",Monthlydata!D8)</f>
        <v/>
      </c>
      <c r="E9" s="89" t="str">
        <f>IF(Monthlydata!E8="","",Monthlydata!E8)</f>
        <v/>
      </c>
      <c r="F9" s="89" t="str">
        <f>IF(Monthlydata!F8="","",Cumulativedata!B9+Monthlydata!F8)</f>
        <v/>
      </c>
      <c r="G9" s="89" t="str">
        <f>IF(Monthlydata!G8="","",Cumulativedata!C9+Monthlydata!G8)</f>
        <v/>
      </c>
      <c r="H9" s="89" t="str">
        <f>IF(Monthlydata!H8="","",Cumulativedata!D9+Monthlydata!H8)</f>
        <v/>
      </c>
      <c r="I9" s="89" t="str">
        <f>IF(Monthlydata!I8="","",Cumulativedata!E9+Monthlydata!I8)</f>
        <v/>
      </c>
      <c r="J9" s="89" t="str">
        <f>IF(Monthlydata!J8="","",Cumulativedata!F9+Monthlydata!J8)</f>
        <v/>
      </c>
      <c r="K9" s="89" t="str">
        <f>IF(Monthlydata!K8="","",Cumulativedata!G9+Monthlydata!K8)</f>
        <v/>
      </c>
      <c r="L9" s="89" t="str">
        <f>IF(Monthlydata!L8="","",Cumulativedata!H9+Monthlydata!L8)</f>
        <v/>
      </c>
      <c r="M9" s="89" t="str">
        <f>IF(Monthlydata!M8="","",Cumulativedata!I9+Monthlydata!M8)</f>
        <v/>
      </c>
      <c r="N9" s="89" t="str">
        <f>IF(Monthlydata!N8="","",Cumulativedata!J9+Monthlydata!N8)</f>
        <v/>
      </c>
      <c r="O9" s="89" t="str">
        <f>IF(Monthlydata!O8="","",Cumulativedata!K9+Monthlydata!O8)</f>
        <v/>
      </c>
      <c r="P9" s="89" t="str">
        <f>IF(Monthlydata!P8="","",Cumulativedata!L9+Monthlydata!P8)</f>
        <v/>
      </c>
      <c r="Q9" s="89" t="str">
        <f>IF(Monthlydata!Q8="","",Cumulativedata!M9+Monthlydata!Q8)</f>
        <v/>
      </c>
      <c r="R9" s="89" t="str">
        <f>IF(Monthlydata!R8="","",Cumulativedata!N9+Monthlydata!R8)</f>
        <v/>
      </c>
      <c r="S9" s="89" t="str">
        <f>IF(Monthlydata!S8="","",Cumulativedata!O9+Monthlydata!S8)</f>
        <v/>
      </c>
      <c r="T9" s="89" t="str">
        <f>IF(Monthlydata!T8="","",Cumulativedata!P9+Monthlydata!T8)</f>
        <v/>
      </c>
      <c r="U9" s="89" t="str">
        <f>IF(Monthlydata!U8="","",Cumulativedata!Q9+Monthlydata!U8)</f>
        <v/>
      </c>
      <c r="V9" s="89" t="str">
        <f>IF(Monthlydata!V8="","",Cumulativedata!R9+Monthlydata!V8)</f>
        <v/>
      </c>
      <c r="W9" s="89" t="str">
        <f>IF(Monthlydata!W8="","",Cumulativedata!S9+Monthlydata!W8)</f>
        <v/>
      </c>
      <c r="X9" s="89" t="str">
        <f>IF(Monthlydata!X8="","",Cumulativedata!T9+Monthlydata!X8)</f>
        <v/>
      </c>
      <c r="Y9" s="89" t="str">
        <f>IF(Monthlydata!Y8="","",Cumulativedata!U9+Monthlydata!Y8)</f>
        <v/>
      </c>
      <c r="Z9" s="89" t="str">
        <f>IF(Monthlydata!Z8="","",Cumulativedata!V9+Monthlydata!Z8)</f>
        <v/>
      </c>
      <c r="AA9" s="89" t="str">
        <f>IF(Monthlydata!AA8="","",Cumulativedata!W9+Monthlydata!AA8)</f>
        <v/>
      </c>
      <c r="AB9" s="89" t="str">
        <f>IF(Monthlydata!AB8="","",Cumulativedata!X9+Monthlydata!AB8)</f>
        <v/>
      </c>
      <c r="AC9" s="89" t="str">
        <f>IF(Monthlydata!AC8="","",Cumulativedata!Y9+Monthlydata!AC8)</f>
        <v/>
      </c>
      <c r="AD9" s="89" t="str">
        <f>IF(Monthlydata!AD8="","",Cumulativedata!Z9+Monthlydata!AD8)</f>
        <v/>
      </c>
      <c r="AE9" s="89" t="str">
        <f>IF(Monthlydata!AE8="","",Cumulativedata!AA9+Monthlydata!AE8)</f>
        <v/>
      </c>
      <c r="AF9" s="89" t="str">
        <f>IF(Monthlydata!AF8="","",Cumulativedata!AB9+Monthlydata!AF8)</f>
        <v/>
      </c>
      <c r="AG9" s="89" t="str">
        <f>IF(Monthlydata!AG8="","",Cumulativedata!AC9+Monthlydata!AG8)</f>
        <v/>
      </c>
      <c r="AH9" s="89" t="str">
        <f>IF(Monthlydata!AH8="","",Cumulativedata!AD9+Monthlydata!AH8)</f>
        <v/>
      </c>
      <c r="AI9" s="89" t="str">
        <f>IF(Monthlydata!AI8="","",Cumulativedata!AE9+Monthlydata!AI8)</f>
        <v/>
      </c>
      <c r="AJ9" s="89" t="str">
        <f>IF(Monthlydata!AJ8="","",Cumulativedata!AF9+Monthlydata!AJ8)</f>
        <v/>
      </c>
      <c r="AK9" s="89" t="str">
        <f>IF(Monthlydata!AK8="","",Cumulativedata!AG9+Monthlydata!AK8)</f>
        <v/>
      </c>
      <c r="AL9" s="89" t="str">
        <f>IF(Monthlydata!AL8="","",Cumulativedata!AH9+Monthlydata!AL8)</f>
        <v/>
      </c>
      <c r="AM9" s="89" t="str">
        <f>IF(Monthlydata!AM8="","",Cumulativedata!AI9+Monthlydata!AM8)</f>
        <v/>
      </c>
      <c r="AN9" s="89" t="str">
        <f>IF(Monthlydata!AN8="","",Cumulativedata!AJ9+Monthlydata!AN8)</f>
        <v/>
      </c>
      <c r="AO9" s="89" t="str">
        <f>IF(Monthlydata!AO8="","",Cumulativedata!AK9+Monthlydata!AO8)</f>
        <v/>
      </c>
      <c r="AP9" s="89" t="str">
        <f>IF(Monthlydata!AP8="","",Cumulativedata!AL9+Monthlydata!AP8)</f>
        <v/>
      </c>
      <c r="AQ9" s="89" t="str">
        <f>IF(Monthlydata!AQ8="","",Cumulativedata!AM9+Monthlydata!AQ8)</f>
        <v/>
      </c>
      <c r="AR9" s="89" t="str">
        <f>IF(Monthlydata!AR8="","",Cumulativedata!AN9+Monthlydata!AR8)</f>
        <v/>
      </c>
      <c r="AS9" s="89" t="str">
        <f>IF(Monthlydata!AS8="","",Cumulativedata!AO9+Monthlydata!AS8)</f>
        <v/>
      </c>
      <c r="AT9" s="89" t="str">
        <f>IF(Monthlydata!AT8="","",Cumulativedata!AP9+Monthlydata!AT8)</f>
        <v/>
      </c>
      <c r="AU9" s="89" t="str">
        <f>IF(Monthlydata!AU8="","",Cumulativedata!AQ9+Monthlydata!AU8)</f>
        <v/>
      </c>
      <c r="AV9" s="89" t="str">
        <f>IF(Monthlydata!AV8="","",Cumulativedata!AR9+Monthlydata!AV8)</f>
        <v/>
      </c>
      <c r="AW9" s="89" t="str">
        <f>IF(Monthlydata!AW8="","",Cumulativedata!AS9+Monthlydata!AW8)</f>
        <v/>
      </c>
    </row>
    <row r="10" spans="1:55" x14ac:dyDescent="0.25">
      <c r="A10" s="60" t="str">
        <f>Monthlydata!A9</f>
        <v>&lt;&lt;HP&gt;&gt;</v>
      </c>
      <c r="B10" s="89" t="str">
        <f>IF(Monthlydata!B9="","",Monthlydata!B9)</f>
        <v/>
      </c>
      <c r="C10" s="89" t="str">
        <f>IF(Monthlydata!C9="","",Monthlydata!C9)</f>
        <v/>
      </c>
      <c r="D10" s="89" t="str">
        <f>IF(Monthlydata!D9="","",Monthlydata!D9)</f>
        <v/>
      </c>
      <c r="E10" s="89" t="str">
        <f>IF(Monthlydata!E9="","",Monthlydata!E9)</f>
        <v/>
      </c>
      <c r="F10" s="89" t="str">
        <f>IF(Monthlydata!F9="","",Cumulativedata!B10+Monthlydata!F9)</f>
        <v/>
      </c>
      <c r="G10" s="89" t="str">
        <f>IF(Monthlydata!G9="","",Cumulativedata!C10+Monthlydata!G9)</f>
        <v/>
      </c>
      <c r="H10" s="89" t="str">
        <f>IF(Monthlydata!H9="","",Cumulativedata!D10+Monthlydata!H9)</f>
        <v/>
      </c>
      <c r="I10" s="89" t="str">
        <f>IF(Monthlydata!I9="","",Cumulativedata!E10+Monthlydata!I9)</f>
        <v/>
      </c>
      <c r="J10" s="89" t="str">
        <f>IF(Monthlydata!J9="","",Cumulativedata!F10+Monthlydata!J9)</f>
        <v/>
      </c>
      <c r="K10" s="89" t="str">
        <f>IF(Monthlydata!K9="","",Cumulativedata!G10+Monthlydata!K9)</f>
        <v/>
      </c>
      <c r="L10" s="89" t="str">
        <f>IF(Monthlydata!L9="","",Cumulativedata!H10+Monthlydata!L9)</f>
        <v/>
      </c>
      <c r="M10" s="89" t="str">
        <f>IF(Monthlydata!M9="","",Cumulativedata!I10+Monthlydata!M9)</f>
        <v/>
      </c>
      <c r="N10" s="89" t="str">
        <f>IF(Monthlydata!N9="","",Cumulativedata!J10+Monthlydata!N9)</f>
        <v/>
      </c>
      <c r="O10" s="89" t="str">
        <f>IF(Monthlydata!O9="","",Cumulativedata!K10+Monthlydata!O9)</f>
        <v/>
      </c>
      <c r="P10" s="89" t="str">
        <f>IF(Monthlydata!P9="","",Cumulativedata!L10+Monthlydata!P9)</f>
        <v/>
      </c>
      <c r="Q10" s="89" t="str">
        <f>IF(Monthlydata!Q9="","",Cumulativedata!M10+Monthlydata!Q9)</f>
        <v/>
      </c>
      <c r="R10" s="89" t="str">
        <f>IF(Monthlydata!R9="","",Cumulativedata!N10+Monthlydata!R9)</f>
        <v/>
      </c>
      <c r="S10" s="89" t="str">
        <f>IF(Monthlydata!S9="","",Cumulativedata!O10+Monthlydata!S9)</f>
        <v/>
      </c>
      <c r="T10" s="89" t="str">
        <f>IF(Monthlydata!T9="","",Cumulativedata!P10+Monthlydata!T9)</f>
        <v/>
      </c>
      <c r="U10" s="89" t="str">
        <f>IF(Monthlydata!U9="","",Cumulativedata!Q10+Monthlydata!U9)</f>
        <v/>
      </c>
      <c r="V10" s="89" t="str">
        <f>IF(Monthlydata!V9="","",Cumulativedata!R10+Monthlydata!V9)</f>
        <v/>
      </c>
      <c r="W10" s="89" t="str">
        <f>IF(Monthlydata!W9="","",Cumulativedata!S10+Monthlydata!W9)</f>
        <v/>
      </c>
      <c r="X10" s="89" t="str">
        <f>IF(Monthlydata!X9="","",Cumulativedata!T10+Monthlydata!X9)</f>
        <v/>
      </c>
      <c r="Y10" s="89" t="str">
        <f>IF(Monthlydata!Y9="","",Cumulativedata!U10+Monthlydata!Y9)</f>
        <v/>
      </c>
      <c r="Z10" s="89" t="str">
        <f>IF(Monthlydata!Z9="","",Cumulativedata!V10+Monthlydata!Z9)</f>
        <v/>
      </c>
      <c r="AA10" s="89" t="str">
        <f>IF(Monthlydata!AA9="","",Cumulativedata!W10+Monthlydata!AA9)</f>
        <v/>
      </c>
      <c r="AB10" s="89" t="str">
        <f>IF(Monthlydata!AB9="","",Cumulativedata!X10+Monthlydata!AB9)</f>
        <v/>
      </c>
      <c r="AC10" s="89" t="str">
        <f>IF(Monthlydata!AC9="","",Cumulativedata!Y10+Monthlydata!AC9)</f>
        <v/>
      </c>
      <c r="AD10" s="89" t="str">
        <f>IF(Monthlydata!AD9="","",Cumulativedata!Z10+Monthlydata!AD9)</f>
        <v/>
      </c>
      <c r="AE10" s="89" t="str">
        <f>IF(Monthlydata!AE9="","",Cumulativedata!AA10+Monthlydata!AE9)</f>
        <v/>
      </c>
      <c r="AF10" s="89" t="str">
        <f>IF(Monthlydata!AF9="","",Cumulativedata!AB10+Monthlydata!AF9)</f>
        <v/>
      </c>
      <c r="AG10" s="89" t="str">
        <f>IF(Monthlydata!AG9="","",Cumulativedata!AC10+Monthlydata!AG9)</f>
        <v/>
      </c>
      <c r="AH10" s="89" t="str">
        <f>IF(Monthlydata!AH9="","",Cumulativedata!AD10+Monthlydata!AH9)</f>
        <v/>
      </c>
      <c r="AI10" s="89" t="str">
        <f>IF(Monthlydata!AI9="","",Cumulativedata!AE10+Monthlydata!AI9)</f>
        <v/>
      </c>
      <c r="AJ10" s="89" t="str">
        <f>IF(Monthlydata!AJ9="","",Cumulativedata!AF10+Monthlydata!AJ9)</f>
        <v/>
      </c>
      <c r="AK10" s="89" t="str">
        <f>IF(Monthlydata!AK9="","",Cumulativedata!AG10+Monthlydata!AK9)</f>
        <v/>
      </c>
      <c r="AL10" s="89" t="str">
        <f>IF(Monthlydata!AL9="","",Cumulativedata!AH10+Monthlydata!AL9)</f>
        <v/>
      </c>
      <c r="AM10" s="89" t="str">
        <f>IF(Monthlydata!AM9="","",Cumulativedata!AI10+Monthlydata!AM9)</f>
        <v/>
      </c>
      <c r="AN10" s="89" t="str">
        <f>IF(Monthlydata!AN9="","",Cumulativedata!AJ10+Monthlydata!AN9)</f>
        <v/>
      </c>
      <c r="AO10" s="89" t="str">
        <f>IF(Monthlydata!AO9="","",Cumulativedata!AK10+Monthlydata!AO9)</f>
        <v/>
      </c>
      <c r="AP10" s="89" t="str">
        <f>IF(Monthlydata!AP9="","",Cumulativedata!AL10+Monthlydata!AP9)</f>
        <v/>
      </c>
      <c r="AQ10" s="89" t="str">
        <f>IF(Monthlydata!AQ9="","",Cumulativedata!AM10+Monthlydata!AQ9)</f>
        <v/>
      </c>
      <c r="AR10" s="89" t="str">
        <f>IF(Monthlydata!AR9="","",Cumulativedata!AN10+Monthlydata!AR9)</f>
        <v/>
      </c>
      <c r="AS10" s="89" t="str">
        <f>IF(Monthlydata!AS9="","",Cumulativedata!AO10+Monthlydata!AS9)</f>
        <v/>
      </c>
      <c r="AT10" s="89" t="str">
        <f>IF(Monthlydata!AT9="","",Cumulativedata!AP10+Monthlydata!AT9)</f>
        <v/>
      </c>
      <c r="AU10" s="89" t="str">
        <f>IF(Monthlydata!AU9="","",Cumulativedata!AQ10+Monthlydata!AU9)</f>
        <v/>
      </c>
      <c r="AV10" s="89" t="str">
        <f>IF(Monthlydata!AV9="","",Cumulativedata!AR10+Monthlydata!AV9)</f>
        <v/>
      </c>
      <c r="AW10" s="89" t="str">
        <f>IF(Monthlydata!AW9="","",Cumulativedata!AS10+Monthlydata!AW9)</f>
        <v/>
      </c>
    </row>
    <row r="11" spans="1:55" x14ac:dyDescent="0.25">
      <c r="A11" s="60" t="str">
        <f>Monthlydata!A10</f>
        <v>&lt;&lt;HP&gt;&gt;</v>
      </c>
      <c r="B11" s="89" t="str">
        <f>IF(Monthlydata!B10="","",Monthlydata!B10)</f>
        <v/>
      </c>
      <c r="C11" s="89" t="str">
        <f>IF(Monthlydata!C10="","",Monthlydata!C10)</f>
        <v/>
      </c>
      <c r="D11" s="89" t="str">
        <f>IF(Monthlydata!D10="","",Monthlydata!D10)</f>
        <v/>
      </c>
      <c r="E11" s="89" t="str">
        <f>IF(Monthlydata!E10="","",Monthlydata!E10)</f>
        <v/>
      </c>
      <c r="F11" s="89" t="str">
        <f>IF(Monthlydata!F10="","",Cumulativedata!B11+Monthlydata!F10)</f>
        <v/>
      </c>
      <c r="G11" s="89" t="str">
        <f>IF(Monthlydata!G10="","",Cumulativedata!C11+Monthlydata!G10)</f>
        <v/>
      </c>
      <c r="H11" s="89" t="str">
        <f>IF(Monthlydata!H10="","",Cumulativedata!D11+Monthlydata!H10)</f>
        <v/>
      </c>
      <c r="I11" s="89" t="str">
        <f>IF(Monthlydata!I10="","",Cumulativedata!E11+Monthlydata!I10)</f>
        <v/>
      </c>
      <c r="J11" s="89" t="str">
        <f>IF(Monthlydata!J10="","",Cumulativedata!F11+Monthlydata!J10)</f>
        <v/>
      </c>
      <c r="K11" s="89" t="str">
        <f>IF(Monthlydata!K10="","",Cumulativedata!G11+Monthlydata!K10)</f>
        <v/>
      </c>
      <c r="L11" s="89" t="str">
        <f>IF(Monthlydata!L10="","",Cumulativedata!H11+Monthlydata!L10)</f>
        <v/>
      </c>
      <c r="M11" s="89" t="str">
        <f>IF(Monthlydata!M10="","",Cumulativedata!I11+Monthlydata!M10)</f>
        <v/>
      </c>
      <c r="N11" s="89" t="str">
        <f>IF(Monthlydata!N10="","",Cumulativedata!J11+Monthlydata!N10)</f>
        <v/>
      </c>
      <c r="O11" s="89" t="str">
        <f>IF(Monthlydata!O10="","",Cumulativedata!K11+Monthlydata!O10)</f>
        <v/>
      </c>
      <c r="P11" s="89" t="str">
        <f>IF(Monthlydata!P10="","",Cumulativedata!L11+Monthlydata!P10)</f>
        <v/>
      </c>
      <c r="Q11" s="89" t="str">
        <f>IF(Monthlydata!Q10="","",Cumulativedata!M11+Monthlydata!Q10)</f>
        <v/>
      </c>
      <c r="R11" s="89" t="str">
        <f>IF(Monthlydata!R10="","",Cumulativedata!N11+Monthlydata!R10)</f>
        <v/>
      </c>
      <c r="S11" s="89" t="str">
        <f>IF(Monthlydata!S10="","",Cumulativedata!O11+Monthlydata!S10)</f>
        <v/>
      </c>
      <c r="T11" s="89" t="str">
        <f>IF(Monthlydata!T10="","",Cumulativedata!P11+Monthlydata!T10)</f>
        <v/>
      </c>
      <c r="U11" s="89" t="str">
        <f>IF(Monthlydata!U10="","",Cumulativedata!Q11+Monthlydata!U10)</f>
        <v/>
      </c>
      <c r="V11" s="89" t="str">
        <f>IF(Monthlydata!V10="","",Cumulativedata!R11+Monthlydata!V10)</f>
        <v/>
      </c>
      <c r="W11" s="89" t="str">
        <f>IF(Monthlydata!W10="","",Cumulativedata!S11+Monthlydata!W10)</f>
        <v/>
      </c>
      <c r="X11" s="89" t="str">
        <f>IF(Monthlydata!X10="","",Cumulativedata!T11+Monthlydata!X10)</f>
        <v/>
      </c>
      <c r="Y11" s="89" t="str">
        <f>IF(Monthlydata!Y10="","",Cumulativedata!U11+Monthlydata!Y10)</f>
        <v/>
      </c>
      <c r="Z11" s="89" t="str">
        <f>IF(Monthlydata!Z10="","",Cumulativedata!V11+Monthlydata!Z10)</f>
        <v/>
      </c>
      <c r="AA11" s="89" t="str">
        <f>IF(Monthlydata!AA10="","",Cumulativedata!W11+Monthlydata!AA10)</f>
        <v/>
      </c>
      <c r="AB11" s="89" t="str">
        <f>IF(Monthlydata!AB10="","",Cumulativedata!X11+Monthlydata!AB10)</f>
        <v/>
      </c>
      <c r="AC11" s="89" t="str">
        <f>IF(Monthlydata!AC10="","",Cumulativedata!Y11+Monthlydata!AC10)</f>
        <v/>
      </c>
      <c r="AD11" s="89" t="str">
        <f>IF(Monthlydata!AD10="","",Cumulativedata!Z11+Monthlydata!AD10)</f>
        <v/>
      </c>
      <c r="AE11" s="89" t="str">
        <f>IF(Monthlydata!AE10="","",Cumulativedata!AA11+Monthlydata!AE10)</f>
        <v/>
      </c>
      <c r="AF11" s="89" t="str">
        <f>IF(Monthlydata!AF10="","",Cumulativedata!AB11+Monthlydata!AF10)</f>
        <v/>
      </c>
      <c r="AG11" s="89" t="str">
        <f>IF(Monthlydata!AG10="","",Cumulativedata!AC11+Monthlydata!AG10)</f>
        <v/>
      </c>
      <c r="AH11" s="89" t="str">
        <f>IF(Monthlydata!AH10="","",Cumulativedata!AD11+Monthlydata!AH10)</f>
        <v/>
      </c>
      <c r="AI11" s="89" t="str">
        <f>IF(Monthlydata!AI10="","",Cumulativedata!AE11+Monthlydata!AI10)</f>
        <v/>
      </c>
      <c r="AJ11" s="89" t="str">
        <f>IF(Monthlydata!AJ10="","",Cumulativedata!AF11+Monthlydata!AJ10)</f>
        <v/>
      </c>
      <c r="AK11" s="89" t="str">
        <f>IF(Monthlydata!AK10="","",Cumulativedata!AG11+Monthlydata!AK10)</f>
        <v/>
      </c>
      <c r="AL11" s="89" t="str">
        <f>IF(Monthlydata!AL10="","",Cumulativedata!AH11+Monthlydata!AL10)</f>
        <v/>
      </c>
      <c r="AM11" s="89" t="str">
        <f>IF(Monthlydata!AM10="","",Cumulativedata!AI11+Monthlydata!AM10)</f>
        <v/>
      </c>
      <c r="AN11" s="89" t="str">
        <f>IF(Monthlydata!AN10="","",Cumulativedata!AJ11+Monthlydata!AN10)</f>
        <v/>
      </c>
      <c r="AO11" s="89" t="str">
        <f>IF(Monthlydata!AO10="","",Cumulativedata!AK11+Monthlydata!AO10)</f>
        <v/>
      </c>
      <c r="AP11" s="89" t="str">
        <f>IF(Monthlydata!AP10="","",Cumulativedata!AL11+Monthlydata!AP10)</f>
        <v/>
      </c>
      <c r="AQ11" s="89" t="str">
        <f>IF(Monthlydata!AQ10="","",Cumulativedata!AM11+Monthlydata!AQ10)</f>
        <v/>
      </c>
      <c r="AR11" s="89" t="str">
        <f>IF(Monthlydata!AR10="","",Cumulativedata!AN11+Monthlydata!AR10)</f>
        <v/>
      </c>
      <c r="AS11" s="89" t="str">
        <f>IF(Monthlydata!AS10="","",Cumulativedata!AO11+Monthlydata!AS10)</f>
        <v/>
      </c>
      <c r="AT11" s="89" t="str">
        <f>IF(Monthlydata!AT10="","",Cumulativedata!AP11+Monthlydata!AT10)</f>
        <v/>
      </c>
      <c r="AU11" s="89" t="str">
        <f>IF(Monthlydata!AU10="","",Cumulativedata!AQ11+Monthlydata!AU10)</f>
        <v/>
      </c>
      <c r="AV11" s="89" t="str">
        <f>IF(Monthlydata!AV10="","",Cumulativedata!AR11+Monthlydata!AV10)</f>
        <v/>
      </c>
      <c r="AW11" s="89" t="str">
        <f>IF(Monthlydata!AW10="","",Cumulativedata!AS11+Monthlydata!AW10)</f>
        <v/>
      </c>
      <c r="BC11" s="1"/>
    </row>
    <row r="12" spans="1:55" x14ac:dyDescent="0.25">
      <c r="A12" s="60" t="str">
        <f>Monthlydata!A11</f>
        <v>&lt;&lt;HP&gt;&gt;</v>
      </c>
      <c r="B12" s="89" t="str">
        <f>IF(Monthlydata!B11="","",Monthlydata!B11)</f>
        <v/>
      </c>
      <c r="C12" s="89" t="str">
        <f>IF(Monthlydata!C11="","",Monthlydata!C11)</f>
        <v/>
      </c>
      <c r="D12" s="89" t="str">
        <f>IF(Monthlydata!D11="","",Monthlydata!D11)</f>
        <v/>
      </c>
      <c r="E12" s="89" t="str">
        <f>IF(Monthlydata!E11="","",Monthlydata!E11)</f>
        <v/>
      </c>
      <c r="F12" s="89" t="str">
        <f>IF(Monthlydata!F11="","",Cumulativedata!B12+Monthlydata!F11)</f>
        <v/>
      </c>
      <c r="G12" s="89" t="str">
        <f>IF(Monthlydata!G11="","",Cumulativedata!C12+Monthlydata!G11)</f>
        <v/>
      </c>
      <c r="H12" s="89" t="str">
        <f>IF(Monthlydata!H11="","",Cumulativedata!D12+Monthlydata!H11)</f>
        <v/>
      </c>
      <c r="I12" s="89" t="str">
        <f>IF(Monthlydata!I11="","",Cumulativedata!E12+Monthlydata!I11)</f>
        <v/>
      </c>
      <c r="J12" s="89" t="str">
        <f>IF(Monthlydata!J11="","",Cumulativedata!F12+Monthlydata!J11)</f>
        <v/>
      </c>
      <c r="K12" s="89" t="str">
        <f>IF(Monthlydata!K11="","",Cumulativedata!G12+Monthlydata!K11)</f>
        <v/>
      </c>
      <c r="L12" s="89" t="str">
        <f>IF(Monthlydata!L11="","",Cumulativedata!H12+Monthlydata!L11)</f>
        <v/>
      </c>
      <c r="M12" s="89" t="str">
        <f>IF(Monthlydata!M11="","",Cumulativedata!I12+Monthlydata!M11)</f>
        <v/>
      </c>
      <c r="N12" s="89" t="str">
        <f>IF(Monthlydata!N11="","",Cumulativedata!J12+Monthlydata!N11)</f>
        <v/>
      </c>
      <c r="O12" s="89" t="str">
        <f>IF(Monthlydata!O11="","",Cumulativedata!K12+Monthlydata!O11)</f>
        <v/>
      </c>
      <c r="P12" s="89" t="str">
        <f>IF(Monthlydata!P11="","",Cumulativedata!L12+Monthlydata!P11)</f>
        <v/>
      </c>
      <c r="Q12" s="89" t="str">
        <f>IF(Monthlydata!Q11="","",Cumulativedata!M12+Monthlydata!Q11)</f>
        <v/>
      </c>
      <c r="R12" s="89" t="str">
        <f>IF(Monthlydata!R11="","",Cumulativedata!N12+Monthlydata!R11)</f>
        <v/>
      </c>
      <c r="S12" s="89" t="str">
        <f>IF(Monthlydata!S11="","",Cumulativedata!O12+Monthlydata!S11)</f>
        <v/>
      </c>
      <c r="T12" s="89" t="str">
        <f>IF(Monthlydata!T11="","",Cumulativedata!P12+Monthlydata!T11)</f>
        <v/>
      </c>
      <c r="U12" s="89" t="str">
        <f>IF(Monthlydata!U11="","",Cumulativedata!Q12+Monthlydata!U11)</f>
        <v/>
      </c>
      <c r="V12" s="89" t="str">
        <f>IF(Monthlydata!V11="","",Cumulativedata!R12+Monthlydata!V11)</f>
        <v/>
      </c>
      <c r="W12" s="89" t="str">
        <f>IF(Monthlydata!W11="","",Cumulativedata!S12+Monthlydata!W11)</f>
        <v/>
      </c>
      <c r="X12" s="89" t="str">
        <f>IF(Monthlydata!X11="","",Cumulativedata!T12+Monthlydata!X11)</f>
        <v/>
      </c>
      <c r="Y12" s="89" t="str">
        <f>IF(Monthlydata!Y11="","",Cumulativedata!U12+Monthlydata!Y11)</f>
        <v/>
      </c>
      <c r="Z12" s="89" t="str">
        <f>IF(Monthlydata!Z11="","",Cumulativedata!V12+Monthlydata!Z11)</f>
        <v/>
      </c>
      <c r="AA12" s="89" t="str">
        <f>IF(Monthlydata!AA11="","",Cumulativedata!W12+Monthlydata!AA11)</f>
        <v/>
      </c>
      <c r="AB12" s="89" t="str">
        <f>IF(Monthlydata!AB11="","",Cumulativedata!X12+Monthlydata!AB11)</f>
        <v/>
      </c>
      <c r="AC12" s="89" t="str">
        <f>IF(Monthlydata!AC11="","",Cumulativedata!Y12+Monthlydata!AC11)</f>
        <v/>
      </c>
      <c r="AD12" s="89" t="str">
        <f>IF(Monthlydata!AD11="","",Cumulativedata!Z12+Monthlydata!AD11)</f>
        <v/>
      </c>
      <c r="AE12" s="89" t="str">
        <f>IF(Monthlydata!AE11="","",Cumulativedata!AA12+Monthlydata!AE11)</f>
        <v/>
      </c>
      <c r="AF12" s="89" t="str">
        <f>IF(Monthlydata!AF11="","",Cumulativedata!AB12+Monthlydata!AF11)</f>
        <v/>
      </c>
      <c r="AG12" s="89" t="str">
        <f>IF(Monthlydata!AG11="","",Cumulativedata!AC12+Monthlydata!AG11)</f>
        <v/>
      </c>
      <c r="AH12" s="89" t="str">
        <f>IF(Monthlydata!AH11="","",Cumulativedata!AD12+Monthlydata!AH11)</f>
        <v/>
      </c>
      <c r="AI12" s="89" t="str">
        <f>IF(Monthlydata!AI11="","",Cumulativedata!AE12+Monthlydata!AI11)</f>
        <v/>
      </c>
      <c r="AJ12" s="89" t="str">
        <f>IF(Monthlydata!AJ11="","",Cumulativedata!AF12+Monthlydata!AJ11)</f>
        <v/>
      </c>
      <c r="AK12" s="89" t="str">
        <f>IF(Monthlydata!AK11="","",Cumulativedata!AG12+Monthlydata!AK11)</f>
        <v/>
      </c>
      <c r="AL12" s="89" t="str">
        <f>IF(Monthlydata!AL11="","",Cumulativedata!AH12+Monthlydata!AL11)</f>
        <v/>
      </c>
      <c r="AM12" s="89" t="str">
        <f>IF(Monthlydata!AM11="","",Cumulativedata!AI12+Monthlydata!AM11)</f>
        <v/>
      </c>
      <c r="AN12" s="89" t="str">
        <f>IF(Monthlydata!AN11="","",Cumulativedata!AJ12+Monthlydata!AN11)</f>
        <v/>
      </c>
      <c r="AO12" s="89" t="str">
        <f>IF(Monthlydata!AO11="","",Cumulativedata!AK12+Monthlydata!AO11)</f>
        <v/>
      </c>
      <c r="AP12" s="89" t="str">
        <f>IF(Monthlydata!AP11="","",Cumulativedata!AL12+Monthlydata!AP11)</f>
        <v/>
      </c>
      <c r="AQ12" s="89" t="str">
        <f>IF(Monthlydata!AQ11="","",Cumulativedata!AM12+Monthlydata!AQ11)</f>
        <v/>
      </c>
      <c r="AR12" s="89" t="str">
        <f>IF(Monthlydata!AR11="","",Cumulativedata!AN12+Monthlydata!AR11)</f>
        <v/>
      </c>
      <c r="AS12" s="89" t="str">
        <f>IF(Monthlydata!AS11="","",Cumulativedata!AO12+Monthlydata!AS11)</f>
        <v/>
      </c>
      <c r="AT12" s="89" t="str">
        <f>IF(Monthlydata!AT11="","",Cumulativedata!AP12+Monthlydata!AT11)</f>
        <v/>
      </c>
      <c r="AU12" s="89" t="str">
        <f>IF(Monthlydata!AU11="","",Cumulativedata!AQ12+Monthlydata!AU11)</f>
        <v/>
      </c>
      <c r="AV12" s="89" t="str">
        <f>IF(Monthlydata!AV11="","",Cumulativedata!AR12+Monthlydata!AV11)</f>
        <v/>
      </c>
      <c r="AW12" s="89" t="str">
        <f>IF(Monthlydata!AW11="","",Cumulativedata!AS12+Monthlydata!AW11)</f>
        <v/>
      </c>
      <c r="BC12" s="1"/>
    </row>
    <row r="13" spans="1:55" x14ac:dyDescent="0.25">
      <c r="A13" s="60" t="str">
        <f>Monthlydata!A12</f>
        <v>&lt;&lt;HP&gt;&gt;</v>
      </c>
      <c r="B13" s="89" t="str">
        <f>IF(Monthlydata!B12="","",Monthlydata!B12)</f>
        <v/>
      </c>
      <c r="C13" s="89" t="str">
        <f>IF(Monthlydata!C12="","",Monthlydata!C12)</f>
        <v/>
      </c>
      <c r="D13" s="89" t="str">
        <f>IF(Monthlydata!D12="","",Monthlydata!D12)</f>
        <v/>
      </c>
      <c r="E13" s="89" t="str">
        <f>IF(Monthlydata!E12="","",Monthlydata!E12)</f>
        <v/>
      </c>
      <c r="F13" s="89" t="str">
        <f>IF(Monthlydata!F12="","",Cumulativedata!B13+Monthlydata!F12)</f>
        <v/>
      </c>
      <c r="G13" s="89" t="str">
        <f>IF(Monthlydata!G12="","",Cumulativedata!C13+Monthlydata!G12)</f>
        <v/>
      </c>
      <c r="H13" s="89" t="str">
        <f>IF(Monthlydata!H12="","",Cumulativedata!D13+Monthlydata!H12)</f>
        <v/>
      </c>
      <c r="I13" s="89" t="str">
        <f>IF(Monthlydata!I12="","",Cumulativedata!E13+Monthlydata!I12)</f>
        <v/>
      </c>
      <c r="J13" s="89" t="str">
        <f>IF(Monthlydata!J12="","",Cumulativedata!F13+Monthlydata!J12)</f>
        <v/>
      </c>
      <c r="K13" s="89" t="str">
        <f>IF(Monthlydata!K12="","",Cumulativedata!G13+Monthlydata!K12)</f>
        <v/>
      </c>
      <c r="L13" s="89" t="str">
        <f>IF(Monthlydata!L12="","",Cumulativedata!H13+Monthlydata!L12)</f>
        <v/>
      </c>
      <c r="M13" s="89" t="str">
        <f>IF(Monthlydata!M12="","",Cumulativedata!I13+Monthlydata!M12)</f>
        <v/>
      </c>
      <c r="N13" s="89" t="str">
        <f>IF(Monthlydata!N12="","",Cumulativedata!J13+Monthlydata!N12)</f>
        <v/>
      </c>
      <c r="O13" s="89" t="str">
        <f>IF(Monthlydata!O12="","",Cumulativedata!K13+Monthlydata!O12)</f>
        <v/>
      </c>
      <c r="P13" s="89" t="str">
        <f>IF(Monthlydata!P12="","",Cumulativedata!L13+Monthlydata!P12)</f>
        <v/>
      </c>
      <c r="Q13" s="89" t="str">
        <f>IF(Monthlydata!Q12="","",Cumulativedata!M13+Monthlydata!Q12)</f>
        <v/>
      </c>
      <c r="R13" s="89" t="str">
        <f>IF(Monthlydata!R12="","",Cumulativedata!N13+Monthlydata!R12)</f>
        <v/>
      </c>
      <c r="S13" s="89" t="str">
        <f>IF(Monthlydata!S12="","",Cumulativedata!O13+Monthlydata!S12)</f>
        <v/>
      </c>
      <c r="T13" s="89" t="str">
        <f>IF(Monthlydata!T12="","",Cumulativedata!P13+Monthlydata!T12)</f>
        <v/>
      </c>
      <c r="U13" s="89" t="str">
        <f>IF(Monthlydata!U12="","",Cumulativedata!Q13+Monthlydata!U12)</f>
        <v/>
      </c>
      <c r="V13" s="89" t="str">
        <f>IF(Monthlydata!V12="","",Cumulativedata!R13+Monthlydata!V12)</f>
        <v/>
      </c>
      <c r="W13" s="89" t="str">
        <f>IF(Monthlydata!W12="","",Cumulativedata!S13+Monthlydata!W12)</f>
        <v/>
      </c>
      <c r="X13" s="89" t="str">
        <f>IF(Monthlydata!X12="","",Cumulativedata!T13+Monthlydata!X12)</f>
        <v/>
      </c>
      <c r="Y13" s="89" t="str">
        <f>IF(Monthlydata!Y12="","",Cumulativedata!U13+Monthlydata!Y12)</f>
        <v/>
      </c>
      <c r="Z13" s="89" t="str">
        <f>IF(Monthlydata!Z12="","",Cumulativedata!V13+Monthlydata!Z12)</f>
        <v/>
      </c>
      <c r="AA13" s="89" t="str">
        <f>IF(Monthlydata!AA12="","",Cumulativedata!W13+Monthlydata!AA12)</f>
        <v/>
      </c>
      <c r="AB13" s="89" t="str">
        <f>IF(Monthlydata!AB12="","",Cumulativedata!X13+Monthlydata!AB12)</f>
        <v/>
      </c>
      <c r="AC13" s="89" t="str">
        <f>IF(Monthlydata!AC12="","",Cumulativedata!Y13+Monthlydata!AC12)</f>
        <v/>
      </c>
      <c r="AD13" s="89" t="str">
        <f>IF(Monthlydata!AD12="","",Cumulativedata!Z13+Monthlydata!AD12)</f>
        <v/>
      </c>
      <c r="AE13" s="89" t="str">
        <f>IF(Monthlydata!AE12="","",Cumulativedata!AA13+Monthlydata!AE12)</f>
        <v/>
      </c>
      <c r="AF13" s="89" t="str">
        <f>IF(Monthlydata!AF12="","",Cumulativedata!AB13+Monthlydata!AF12)</f>
        <v/>
      </c>
      <c r="AG13" s="89" t="str">
        <f>IF(Monthlydata!AG12="","",Cumulativedata!AC13+Monthlydata!AG12)</f>
        <v/>
      </c>
      <c r="AH13" s="89" t="str">
        <f>IF(Monthlydata!AH12="","",Cumulativedata!AD13+Monthlydata!AH12)</f>
        <v/>
      </c>
      <c r="AI13" s="89" t="str">
        <f>IF(Monthlydata!AI12="","",Cumulativedata!AE13+Monthlydata!AI12)</f>
        <v/>
      </c>
      <c r="AJ13" s="89" t="str">
        <f>IF(Monthlydata!AJ12="","",Cumulativedata!AF13+Monthlydata!AJ12)</f>
        <v/>
      </c>
      <c r="AK13" s="89" t="str">
        <f>IF(Monthlydata!AK12="","",Cumulativedata!AG13+Monthlydata!AK12)</f>
        <v/>
      </c>
      <c r="AL13" s="89" t="str">
        <f>IF(Monthlydata!AL12="","",Cumulativedata!AH13+Monthlydata!AL12)</f>
        <v/>
      </c>
      <c r="AM13" s="89" t="str">
        <f>IF(Monthlydata!AM12="","",Cumulativedata!AI13+Monthlydata!AM12)</f>
        <v/>
      </c>
      <c r="AN13" s="89" t="str">
        <f>IF(Monthlydata!AN12="","",Cumulativedata!AJ13+Monthlydata!AN12)</f>
        <v/>
      </c>
      <c r="AO13" s="89" t="str">
        <f>IF(Monthlydata!AO12="","",Cumulativedata!AK13+Monthlydata!AO12)</f>
        <v/>
      </c>
      <c r="AP13" s="89" t="str">
        <f>IF(Monthlydata!AP12="","",Cumulativedata!AL13+Monthlydata!AP12)</f>
        <v/>
      </c>
      <c r="AQ13" s="89" t="str">
        <f>IF(Monthlydata!AQ12="","",Cumulativedata!AM13+Monthlydata!AQ12)</f>
        <v/>
      </c>
      <c r="AR13" s="89" t="str">
        <f>IF(Monthlydata!AR12="","",Cumulativedata!AN13+Monthlydata!AR12)</f>
        <v/>
      </c>
      <c r="AS13" s="89" t="str">
        <f>IF(Monthlydata!AS12="","",Cumulativedata!AO13+Monthlydata!AS12)</f>
        <v/>
      </c>
      <c r="AT13" s="89" t="str">
        <f>IF(Monthlydata!AT12="","",Cumulativedata!AP13+Monthlydata!AT12)</f>
        <v/>
      </c>
      <c r="AU13" s="89" t="str">
        <f>IF(Monthlydata!AU12="","",Cumulativedata!AQ13+Monthlydata!AU12)</f>
        <v/>
      </c>
      <c r="AV13" s="89" t="str">
        <f>IF(Monthlydata!AV12="","",Cumulativedata!AR13+Monthlydata!AV12)</f>
        <v/>
      </c>
      <c r="AW13" s="89" t="str">
        <f>IF(Monthlydata!AW12="","",Cumulativedata!AS13+Monthlydata!AW12)</f>
        <v/>
      </c>
      <c r="BC13" s="1"/>
    </row>
    <row r="14" spans="1:55" x14ac:dyDescent="0.25">
      <c r="A14" s="60" t="str">
        <f>Monthlydata!A13</f>
        <v>&lt;&lt;HP&gt;&gt;</v>
      </c>
      <c r="B14" s="89" t="str">
        <f>IF(Monthlydata!B13="","",Monthlydata!B13)</f>
        <v/>
      </c>
      <c r="C14" s="89" t="str">
        <f>IF(Monthlydata!C13="","",Monthlydata!C13)</f>
        <v/>
      </c>
      <c r="D14" s="89" t="str">
        <f>IF(Monthlydata!D13="","",Monthlydata!D13)</f>
        <v/>
      </c>
      <c r="E14" s="89" t="str">
        <f>IF(Monthlydata!E13="","",Monthlydata!E13)</f>
        <v/>
      </c>
      <c r="F14" s="89" t="str">
        <f>IF(Monthlydata!F13="","",Cumulativedata!B14+Monthlydata!F13)</f>
        <v/>
      </c>
      <c r="G14" s="89" t="str">
        <f>IF(Monthlydata!G13="","",Cumulativedata!C14+Monthlydata!G13)</f>
        <v/>
      </c>
      <c r="H14" s="89" t="str">
        <f>IF(Monthlydata!H13="","",Cumulativedata!D14+Monthlydata!H13)</f>
        <v/>
      </c>
      <c r="I14" s="89" t="str">
        <f>IF(Monthlydata!I13="","",Cumulativedata!E14+Monthlydata!I13)</f>
        <v/>
      </c>
      <c r="J14" s="89" t="str">
        <f>IF(Monthlydata!J13="","",Cumulativedata!F14+Monthlydata!J13)</f>
        <v/>
      </c>
      <c r="K14" s="89" t="str">
        <f>IF(Monthlydata!K13="","",Cumulativedata!G14+Monthlydata!K13)</f>
        <v/>
      </c>
      <c r="L14" s="89" t="str">
        <f>IF(Monthlydata!L13="","",Cumulativedata!H14+Monthlydata!L13)</f>
        <v/>
      </c>
      <c r="M14" s="89" t="str">
        <f>IF(Monthlydata!M13="","",Cumulativedata!I14+Monthlydata!M13)</f>
        <v/>
      </c>
      <c r="N14" s="89" t="str">
        <f>IF(Monthlydata!N13="","",Cumulativedata!J14+Monthlydata!N13)</f>
        <v/>
      </c>
      <c r="O14" s="89" t="str">
        <f>IF(Monthlydata!O13="","",Cumulativedata!K14+Monthlydata!O13)</f>
        <v/>
      </c>
      <c r="P14" s="89" t="str">
        <f>IF(Monthlydata!P13="","",Cumulativedata!L14+Monthlydata!P13)</f>
        <v/>
      </c>
      <c r="Q14" s="89" t="str">
        <f>IF(Monthlydata!Q13="","",Cumulativedata!M14+Monthlydata!Q13)</f>
        <v/>
      </c>
      <c r="R14" s="89" t="str">
        <f>IF(Monthlydata!R13="","",Cumulativedata!N14+Monthlydata!R13)</f>
        <v/>
      </c>
      <c r="S14" s="89" t="str">
        <f>IF(Monthlydata!S13="","",Cumulativedata!O14+Monthlydata!S13)</f>
        <v/>
      </c>
      <c r="T14" s="89" t="str">
        <f>IF(Monthlydata!T13="","",Cumulativedata!P14+Monthlydata!T13)</f>
        <v/>
      </c>
      <c r="U14" s="89" t="str">
        <f>IF(Monthlydata!U13="","",Cumulativedata!Q14+Monthlydata!U13)</f>
        <v/>
      </c>
      <c r="V14" s="89" t="str">
        <f>IF(Monthlydata!V13="","",Cumulativedata!R14+Monthlydata!V13)</f>
        <v/>
      </c>
      <c r="W14" s="89" t="str">
        <f>IF(Monthlydata!W13="","",Cumulativedata!S14+Monthlydata!W13)</f>
        <v/>
      </c>
      <c r="X14" s="89" t="str">
        <f>IF(Monthlydata!X13="","",Cumulativedata!T14+Monthlydata!X13)</f>
        <v/>
      </c>
      <c r="Y14" s="89" t="str">
        <f>IF(Monthlydata!Y13="","",Cumulativedata!U14+Monthlydata!Y13)</f>
        <v/>
      </c>
      <c r="Z14" s="89" t="str">
        <f>IF(Monthlydata!Z13="","",Cumulativedata!V14+Monthlydata!Z13)</f>
        <v/>
      </c>
      <c r="AA14" s="89" t="str">
        <f>IF(Monthlydata!AA13="","",Cumulativedata!W14+Monthlydata!AA13)</f>
        <v/>
      </c>
      <c r="AB14" s="89" t="str">
        <f>IF(Monthlydata!AB13="","",Cumulativedata!X14+Monthlydata!AB13)</f>
        <v/>
      </c>
      <c r="AC14" s="89" t="str">
        <f>IF(Monthlydata!AC13="","",Cumulativedata!Y14+Monthlydata!AC13)</f>
        <v/>
      </c>
      <c r="AD14" s="89" t="str">
        <f>IF(Monthlydata!AD13="","",Cumulativedata!Z14+Monthlydata!AD13)</f>
        <v/>
      </c>
      <c r="AE14" s="89" t="str">
        <f>IF(Monthlydata!AE13="","",Cumulativedata!AA14+Monthlydata!AE13)</f>
        <v/>
      </c>
      <c r="AF14" s="89" t="str">
        <f>IF(Monthlydata!AF13="","",Cumulativedata!AB14+Monthlydata!AF13)</f>
        <v/>
      </c>
      <c r="AG14" s="89" t="str">
        <f>IF(Monthlydata!AG13="","",Cumulativedata!AC14+Monthlydata!AG13)</f>
        <v/>
      </c>
      <c r="AH14" s="89" t="str">
        <f>IF(Monthlydata!AH13="","",Cumulativedata!AD14+Monthlydata!AH13)</f>
        <v/>
      </c>
      <c r="AI14" s="89" t="str">
        <f>IF(Monthlydata!AI13="","",Cumulativedata!AE14+Monthlydata!AI13)</f>
        <v/>
      </c>
      <c r="AJ14" s="89" t="str">
        <f>IF(Monthlydata!AJ13="","",Cumulativedata!AF14+Monthlydata!AJ13)</f>
        <v/>
      </c>
      <c r="AK14" s="89" t="str">
        <f>IF(Monthlydata!AK13="","",Cumulativedata!AG14+Monthlydata!AK13)</f>
        <v/>
      </c>
      <c r="AL14" s="89" t="str">
        <f>IF(Monthlydata!AL13="","",Cumulativedata!AH14+Monthlydata!AL13)</f>
        <v/>
      </c>
      <c r="AM14" s="89" t="str">
        <f>IF(Monthlydata!AM13="","",Cumulativedata!AI14+Monthlydata!AM13)</f>
        <v/>
      </c>
      <c r="AN14" s="89" t="str">
        <f>IF(Monthlydata!AN13="","",Cumulativedata!AJ14+Monthlydata!AN13)</f>
        <v/>
      </c>
      <c r="AO14" s="89" t="str">
        <f>IF(Monthlydata!AO13="","",Cumulativedata!AK14+Monthlydata!AO13)</f>
        <v/>
      </c>
      <c r="AP14" s="89" t="str">
        <f>IF(Monthlydata!AP13="","",Cumulativedata!AL14+Monthlydata!AP13)</f>
        <v/>
      </c>
      <c r="AQ14" s="89" t="str">
        <f>IF(Monthlydata!AQ13="","",Cumulativedata!AM14+Monthlydata!AQ13)</f>
        <v/>
      </c>
      <c r="AR14" s="89" t="str">
        <f>IF(Monthlydata!AR13="","",Cumulativedata!AN14+Monthlydata!AR13)</f>
        <v/>
      </c>
      <c r="AS14" s="89" t="str">
        <f>IF(Monthlydata!AS13="","",Cumulativedata!AO14+Monthlydata!AS13)</f>
        <v/>
      </c>
      <c r="AT14" s="89" t="str">
        <f>IF(Monthlydata!AT13="","",Cumulativedata!AP14+Monthlydata!AT13)</f>
        <v/>
      </c>
      <c r="AU14" s="89" t="str">
        <f>IF(Monthlydata!AU13="","",Cumulativedata!AQ14+Monthlydata!AU13)</f>
        <v/>
      </c>
      <c r="AV14" s="89" t="str">
        <f>IF(Monthlydata!AV13="","",Cumulativedata!AR14+Monthlydata!AV13)</f>
        <v/>
      </c>
      <c r="AW14" s="89" t="str">
        <f>IF(Monthlydata!AW13="","",Cumulativedata!AS14+Monthlydata!AW13)</f>
        <v/>
      </c>
      <c r="BC14" s="1"/>
    </row>
    <row r="15" spans="1:55" x14ac:dyDescent="0.25">
      <c r="A15" s="60" t="str">
        <f>Monthlydata!A14</f>
        <v>&lt;&lt;HP&gt;&gt;</v>
      </c>
      <c r="B15" s="89" t="str">
        <f>IF(Monthlydata!B14="","",Monthlydata!B14)</f>
        <v/>
      </c>
      <c r="C15" s="89" t="str">
        <f>IF(Monthlydata!C14="","",Monthlydata!C14)</f>
        <v/>
      </c>
      <c r="D15" s="89" t="str">
        <f>IF(Monthlydata!D14="","",Monthlydata!D14)</f>
        <v/>
      </c>
      <c r="E15" s="89" t="str">
        <f>IF(Monthlydata!E14="","",Monthlydata!E14)</f>
        <v/>
      </c>
      <c r="F15" s="89" t="str">
        <f>IF(Monthlydata!F14="","",Cumulativedata!B15+Monthlydata!F14)</f>
        <v/>
      </c>
      <c r="G15" s="89" t="str">
        <f>IF(Monthlydata!G14="","",Cumulativedata!C15+Monthlydata!G14)</f>
        <v/>
      </c>
      <c r="H15" s="89" t="str">
        <f>IF(Monthlydata!H14="","",Cumulativedata!D15+Monthlydata!H14)</f>
        <v/>
      </c>
      <c r="I15" s="89" t="str">
        <f>IF(Monthlydata!I14="","",Cumulativedata!E15+Monthlydata!I14)</f>
        <v/>
      </c>
      <c r="J15" s="89" t="str">
        <f>IF(Monthlydata!J14="","",Cumulativedata!F15+Monthlydata!J14)</f>
        <v/>
      </c>
      <c r="K15" s="89" t="str">
        <f>IF(Monthlydata!K14="","",Cumulativedata!G15+Monthlydata!K14)</f>
        <v/>
      </c>
      <c r="L15" s="89" t="str">
        <f>IF(Monthlydata!L14="","",Cumulativedata!H15+Monthlydata!L14)</f>
        <v/>
      </c>
      <c r="M15" s="89" t="str">
        <f>IF(Monthlydata!M14="","",Cumulativedata!I15+Monthlydata!M14)</f>
        <v/>
      </c>
      <c r="N15" s="89" t="str">
        <f>IF(Monthlydata!N14="","",Cumulativedata!J15+Monthlydata!N14)</f>
        <v/>
      </c>
      <c r="O15" s="89" t="str">
        <f>IF(Monthlydata!O14="","",Cumulativedata!K15+Monthlydata!O14)</f>
        <v/>
      </c>
      <c r="P15" s="89" t="str">
        <f>IF(Monthlydata!P14="","",Cumulativedata!L15+Monthlydata!P14)</f>
        <v/>
      </c>
      <c r="Q15" s="89" t="str">
        <f>IF(Monthlydata!Q14="","",Cumulativedata!M15+Monthlydata!Q14)</f>
        <v/>
      </c>
      <c r="R15" s="89" t="str">
        <f>IF(Monthlydata!R14="","",Cumulativedata!N15+Monthlydata!R14)</f>
        <v/>
      </c>
      <c r="S15" s="89" t="str">
        <f>IF(Monthlydata!S14="","",Cumulativedata!O15+Monthlydata!S14)</f>
        <v/>
      </c>
      <c r="T15" s="89" t="str">
        <f>IF(Monthlydata!T14="","",Cumulativedata!P15+Monthlydata!T14)</f>
        <v/>
      </c>
      <c r="U15" s="89" t="str">
        <f>IF(Monthlydata!U14="","",Cumulativedata!Q15+Monthlydata!U14)</f>
        <v/>
      </c>
      <c r="V15" s="89" t="str">
        <f>IF(Monthlydata!V14="","",Cumulativedata!R15+Monthlydata!V14)</f>
        <v/>
      </c>
      <c r="W15" s="89" t="str">
        <f>IF(Monthlydata!W14="","",Cumulativedata!S15+Monthlydata!W14)</f>
        <v/>
      </c>
      <c r="X15" s="89" t="str">
        <f>IF(Monthlydata!X14="","",Cumulativedata!T15+Monthlydata!X14)</f>
        <v/>
      </c>
      <c r="Y15" s="89" t="str">
        <f>IF(Monthlydata!Y14="","",Cumulativedata!U15+Monthlydata!Y14)</f>
        <v/>
      </c>
      <c r="Z15" s="89" t="str">
        <f>IF(Monthlydata!Z14="","",Cumulativedata!V15+Monthlydata!Z14)</f>
        <v/>
      </c>
      <c r="AA15" s="89" t="str">
        <f>IF(Monthlydata!AA14="","",Cumulativedata!W15+Monthlydata!AA14)</f>
        <v/>
      </c>
      <c r="AB15" s="89" t="str">
        <f>IF(Monthlydata!AB14="","",Cumulativedata!X15+Monthlydata!AB14)</f>
        <v/>
      </c>
      <c r="AC15" s="89" t="str">
        <f>IF(Monthlydata!AC14="","",Cumulativedata!Y15+Monthlydata!AC14)</f>
        <v/>
      </c>
      <c r="AD15" s="89" t="str">
        <f>IF(Monthlydata!AD14="","",Cumulativedata!Z15+Monthlydata!AD14)</f>
        <v/>
      </c>
      <c r="AE15" s="89" t="str">
        <f>IF(Monthlydata!AE14="","",Cumulativedata!AA15+Monthlydata!AE14)</f>
        <v/>
      </c>
      <c r="AF15" s="89" t="str">
        <f>IF(Monthlydata!AF14="","",Cumulativedata!AB15+Monthlydata!AF14)</f>
        <v/>
      </c>
      <c r="AG15" s="89" t="str">
        <f>IF(Monthlydata!AG14="","",Cumulativedata!AC15+Monthlydata!AG14)</f>
        <v/>
      </c>
      <c r="AH15" s="89" t="str">
        <f>IF(Monthlydata!AH14="","",Cumulativedata!AD15+Monthlydata!AH14)</f>
        <v/>
      </c>
      <c r="AI15" s="89" t="str">
        <f>IF(Monthlydata!AI14="","",Cumulativedata!AE15+Monthlydata!AI14)</f>
        <v/>
      </c>
      <c r="AJ15" s="89" t="str">
        <f>IF(Monthlydata!AJ14="","",Cumulativedata!AF15+Monthlydata!AJ14)</f>
        <v/>
      </c>
      <c r="AK15" s="89" t="str">
        <f>IF(Monthlydata!AK14="","",Cumulativedata!AG15+Monthlydata!AK14)</f>
        <v/>
      </c>
      <c r="AL15" s="89" t="str">
        <f>IF(Monthlydata!AL14="","",Cumulativedata!AH15+Monthlydata!AL14)</f>
        <v/>
      </c>
      <c r="AM15" s="89" t="str">
        <f>IF(Monthlydata!AM14="","",Cumulativedata!AI15+Monthlydata!AM14)</f>
        <v/>
      </c>
      <c r="AN15" s="89" t="str">
        <f>IF(Monthlydata!AN14="","",Cumulativedata!AJ15+Monthlydata!AN14)</f>
        <v/>
      </c>
      <c r="AO15" s="89" t="str">
        <f>IF(Monthlydata!AO14="","",Cumulativedata!AK15+Monthlydata!AO14)</f>
        <v/>
      </c>
      <c r="AP15" s="89" t="str">
        <f>IF(Monthlydata!AP14="","",Cumulativedata!AL15+Monthlydata!AP14)</f>
        <v/>
      </c>
      <c r="AQ15" s="89" t="str">
        <f>IF(Monthlydata!AQ14="","",Cumulativedata!AM15+Monthlydata!AQ14)</f>
        <v/>
      </c>
      <c r="AR15" s="89" t="str">
        <f>IF(Monthlydata!AR14="","",Cumulativedata!AN15+Monthlydata!AR14)</f>
        <v/>
      </c>
      <c r="AS15" s="89" t="str">
        <f>IF(Monthlydata!AS14="","",Cumulativedata!AO15+Monthlydata!AS14)</f>
        <v/>
      </c>
      <c r="AT15" s="89" t="str">
        <f>IF(Monthlydata!AT14="","",Cumulativedata!AP15+Monthlydata!AT14)</f>
        <v/>
      </c>
      <c r="AU15" s="89" t="str">
        <f>IF(Monthlydata!AU14="","",Cumulativedata!AQ15+Monthlydata!AU14)</f>
        <v/>
      </c>
      <c r="AV15" s="89" t="str">
        <f>IF(Monthlydata!AV14="","",Cumulativedata!AR15+Monthlydata!AV14)</f>
        <v/>
      </c>
      <c r="AW15" s="89" t="str">
        <f>IF(Monthlydata!AW14="","",Cumulativedata!AS15+Monthlydata!AW14)</f>
        <v/>
      </c>
      <c r="BC15" s="1"/>
    </row>
    <row r="16" spans="1:55" x14ac:dyDescent="0.25">
      <c r="A16" s="60">
        <f>Monthlydata!A15</f>
        <v>0</v>
      </c>
      <c r="B16" s="89" t="str">
        <f>IF(Monthlydata!B15="","",Monthlydata!B15)</f>
        <v/>
      </c>
      <c r="C16" s="89" t="str">
        <f>IF(Monthlydata!C15="","",Monthlydata!C15)</f>
        <v/>
      </c>
      <c r="D16" s="89" t="str">
        <f>IF(Monthlydata!D15="","",Monthlydata!D15)</f>
        <v/>
      </c>
      <c r="E16" s="89" t="str">
        <f>IF(Monthlydata!E15="","",Monthlydata!E15)</f>
        <v/>
      </c>
      <c r="F16" s="89" t="str">
        <f>IF(Monthlydata!F15="","",Cumulativedata!B16+Monthlydata!F15)</f>
        <v/>
      </c>
      <c r="G16" s="89" t="str">
        <f>IF(Monthlydata!G15="","",Cumulativedata!C16+Monthlydata!G15)</f>
        <v/>
      </c>
      <c r="H16" s="89" t="str">
        <f>IF(Monthlydata!H15="","",Cumulativedata!D16+Monthlydata!H15)</f>
        <v/>
      </c>
      <c r="I16" s="89" t="str">
        <f>IF(Monthlydata!I15="","",Cumulativedata!E16+Monthlydata!I15)</f>
        <v/>
      </c>
      <c r="J16" s="89" t="str">
        <f>IF(Monthlydata!J15="","",Cumulativedata!F16+Monthlydata!J15)</f>
        <v/>
      </c>
      <c r="K16" s="89" t="str">
        <f>IF(Monthlydata!K15="","",Cumulativedata!G16+Monthlydata!K15)</f>
        <v/>
      </c>
      <c r="L16" s="89" t="str">
        <f>IF(Monthlydata!L15="","",Cumulativedata!H16+Monthlydata!L15)</f>
        <v/>
      </c>
      <c r="M16" s="89" t="str">
        <f>IF(Monthlydata!M15="","",Cumulativedata!I16+Monthlydata!M15)</f>
        <v/>
      </c>
      <c r="N16" s="89" t="str">
        <f>IF(Monthlydata!N15="","",Cumulativedata!J16+Monthlydata!N15)</f>
        <v/>
      </c>
      <c r="O16" s="89" t="str">
        <f>IF(Monthlydata!O15="","",Cumulativedata!K16+Monthlydata!O15)</f>
        <v/>
      </c>
      <c r="P16" s="89" t="str">
        <f>IF(Monthlydata!P15="","",Cumulativedata!L16+Monthlydata!P15)</f>
        <v/>
      </c>
      <c r="Q16" s="89" t="str">
        <f>IF(Monthlydata!Q15="","",Cumulativedata!M16+Monthlydata!Q15)</f>
        <v/>
      </c>
      <c r="R16" s="89" t="str">
        <f>IF(Monthlydata!R15="","",Cumulativedata!N16+Monthlydata!R15)</f>
        <v/>
      </c>
      <c r="S16" s="89" t="str">
        <f>IF(Monthlydata!S15="","",Cumulativedata!O16+Monthlydata!S15)</f>
        <v/>
      </c>
      <c r="T16" s="89" t="str">
        <f>IF(Monthlydata!T15="","",Cumulativedata!P16+Monthlydata!T15)</f>
        <v/>
      </c>
      <c r="U16" s="89" t="str">
        <f>IF(Monthlydata!U15="","",Cumulativedata!Q16+Monthlydata!U15)</f>
        <v/>
      </c>
      <c r="V16" s="89" t="str">
        <f>IF(Monthlydata!V15="","",Cumulativedata!R16+Monthlydata!V15)</f>
        <v/>
      </c>
      <c r="W16" s="89" t="str">
        <f>IF(Monthlydata!W15="","",Cumulativedata!S16+Monthlydata!W15)</f>
        <v/>
      </c>
      <c r="X16" s="89" t="str">
        <f>IF(Monthlydata!X15="","",Cumulativedata!T16+Monthlydata!X15)</f>
        <v/>
      </c>
      <c r="Y16" s="89" t="str">
        <f>IF(Monthlydata!Y15="","",Cumulativedata!U16+Monthlydata!Y15)</f>
        <v/>
      </c>
      <c r="Z16" s="89" t="str">
        <f>IF(Monthlydata!Z15="","",Cumulativedata!V16+Monthlydata!Z15)</f>
        <v/>
      </c>
      <c r="AA16" s="89" t="str">
        <f>IF(Monthlydata!AA15="","",Cumulativedata!W16+Monthlydata!AA15)</f>
        <v/>
      </c>
      <c r="AB16" s="89" t="str">
        <f>IF(Monthlydata!AB15="","",Cumulativedata!X16+Monthlydata!AB15)</f>
        <v/>
      </c>
      <c r="AC16" s="89" t="str">
        <f>IF(Monthlydata!AC15="","",Cumulativedata!Y16+Monthlydata!AC15)</f>
        <v/>
      </c>
      <c r="AD16" s="89" t="str">
        <f>IF(Monthlydata!AD15="","",Cumulativedata!Z16+Monthlydata!AD15)</f>
        <v/>
      </c>
      <c r="AE16" s="89" t="str">
        <f>IF(Monthlydata!AE15="","",Cumulativedata!AA16+Monthlydata!AE15)</f>
        <v/>
      </c>
      <c r="AF16" s="89" t="str">
        <f>IF(Monthlydata!AF15="","",Cumulativedata!AB16+Monthlydata!AF15)</f>
        <v/>
      </c>
      <c r="AG16" s="89" t="str">
        <f>IF(Monthlydata!AG15="","",Cumulativedata!AC16+Monthlydata!AG15)</f>
        <v/>
      </c>
      <c r="AH16" s="89" t="str">
        <f>IF(Monthlydata!AH15="","",Cumulativedata!AD16+Monthlydata!AH15)</f>
        <v/>
      </c>
      <c r="AI16" s="89" t="str">
        <f>IF(Monthlydata!AI15="","",Cumulativedata!AE16+Monthlydata!AI15)</f>
        <v/>
      </c>
      <c r="AJ16" s="89" t="str">
        <f>IF(Monthlydata!AJ15="","",Cumulativedata!AF16+Monthlydata!AJ15)</f>
        <v/>
      </c>
      <c r="AK16" s="89" t="str">
        <f>IF(Monthlydata!AK15="","",Cumulativedata!AG16+Monthlydata!AK15)</f>
        <v/>
      </c>
      <c r="AL16" s="89" t="str">
        <f>IF(Monthlydata!AL15="","",Cumulativedata!AH16+Monthlydata!AL15)</f>
        <v/>
      </c>
      <c r="AM16" s="89" t="str">
        <f>IF(Monthlydata!AM15="","",Cumulativedata!AI16+Monthlydata!AM15)</f>
        <v/>
      </c>
      <c r="AN16" s="89" t="str">
        <f>IF(Monthlydata!AN15="","",Cumulativedata!AJ16+Monthlydata!AN15)</f>
        <v/>
      </c>
      <c r="AO16" s="89" t="str">
        <f>IF(Monthlydata!AO15="","",Cumulativedata!AK16+Monthlydata!AO15)</f>
        <v/>
      </c>
      <c r="AP16" s="89" t="str">
        <f>IF(Monthlydata!AP15="","",Cumulativedata!AL16+Monthlydata!AP15)</f>
        <v/>
      </c>
      <c r="AQ16" s="89" t="str">
        <f>IF(Monthlydata!AQ15="","",Cumulativedata!AM16+Monthlydata!AQ15)</f>
        <v/>
      </c>
      <c r="AR16" s="89" t="str">
        <f>IF(Monthlydata!AR15="","",Cumulativedata!AN16+Monthlydata!AR15)</f>
        <v/>
      </c>
      <c r="AS16" s="89" t="str">
        <f>IF(Monthlydata!AS15="","",Cumulativedata!AO16+Monthlydata!AS15)</f>
        <v/>
      </c>
      <c r="AT16" s="89" t="str">
        <f>IF(Monthlydata!AT15="","",Cumulativedata!AP16+Monthlydata!AT15)</f>
        <v/>
      </c>
      <c r="AU16" s="89" t="str">
        <f>IF(Monthlydata!AU15="","",Cumulativedata!AQ16+Monthlydata!AU15)</f>
        <v/>
      </c>
      <c r="AV16" s="89" t="str">
        <f>IF(Monthlydata!AV15="","",Cumulativedata!AR16+Monthlydata!AV15)</f>
        <v/>
      </c>
      <c r="AW16" s="89" t="str">
        <f>IF(Monthlydata!AW15="","",Cumulativedata!AS16+Monthlydata!AW15)</f>
        <v/>
      </c>
    </row>
    <row r="17" spans="1:49" s="1" customFormat="1" x14ac:dyDescent="0.25">
      <c r="A17" s="60" t="str">
        <f>Monthlydata!A16</f>
        <v>&lt;&lt;PHCU&gt;&gt;</v>
      </c>
      <c r="B17" s="88" t="str">
        <f>IF(SUM(B18:B27)=0,"",SUM(B18:B27))</f>
        <v/>
      </c>
      <c r="C17" s="88" t="str">
        <f t="shared" ref="C17:AW17" si="1">IF(SUM(C18:C27)=0,"",SUM(C18:C27))</f>
        <v/>
      </c>
      <c r="D17" s="88" t="str">
        <f t="shared" si="1"/>
        <v/>
      </c>
      <c r="E17" s="88" t="str">
        <f t="shared" si="1"/>
        <v/>
      </c>
      <c r="F17" s="88" t="str">
        <f t="shared" si="1"/>
        <v/>
      </c>
      <c r="G17" s="88" t="str">
        <f t="shared" si="1"/>
        <v/>
      </c>
      <c r="H17" s="88" t="str">
        <f t="shared" si="1"/>
        <v/>
      </c>
      <c r="I17" s="88" t="str">
        <f t="shared" si="1"/>
        <v/>
      </c>
      <c r="J17" s="88" t="str">
        <f t="shared" si="1"/>
        <v/>
      </c>
      <c r="K17" s="88" t="str">
        <f t="shared" si="1"/>
        <v/>
      </c>
      <c r="L17" s="88" t="str">
        <f t="shared" si="1"/>
        <v/>
      </c>
      <c r="M17" s="88" t="str">
        <f t="shared" si="1"/>
        <v/>
      </c>
      <c r="N17" s="88" t="str">
        <f t="shared" si="1"/>
        <v/>
      </c>
      <c r="O17" s="88" t="str">
        <f t="shared" si="1"/>
        <v/>
      </c>
      <c r="P17" s="88" t="str">
        <f t="shared" si="1"/>
        <v/>
      </c>
      <c r="Q17" s="88" t="str">
        <f t="shared" si="1"/>
        <v/>
      </c>
      <c r="R17" s="88" t="str">
        <f t="shared" si="1"/>
        <v/>
      </c>
      <c r="S17" s="88" t="str">
        <f t="shared" si="1"/>
        <v/>
      </c>
      <c r="T17" s="88" t="str">
        <f t="shared" si="1"/>
        <v/>
      </c>
      <c r="U17" s="88" t="str">
        <f t="shared" si="1"/>
        <v/>
      </c>
      <c r="V17" s="88" t="str">
        <f t="shared" si="1"/>
        <v/>
      </c>
      <c r="W17" s="88" t="str">
        <f t="shared" si="1"/>
        <v/>
      </c>
      <c r="X17" s="88" t="str">
        <f t="shared" si="1"/>
        <v/>
      </c>
      <c r="Y17" s="88" t="str">
        <f t="shared" si="1"/>
        <v/>
      </c>
      <c r="Z17" s="88" t="str">
        <f t="shared" si="1"/>
        <v/>
      </c>
      <c r="AA17" s="88" t="str">
        <f t="shared" si="1"/>
        <v/>
      </c>
      <c r="AB17" s="88" t="str">
        <f t="shared" si="1"/>
        <v/>
      </c>
      <c r="AC17" s="88" t="str">
        <f t="shared" si="1"/>
        <v/>
      </c>
      <c r="AD17" s="88" t="str">
        <f t="shared" si="1"/>
        <v/>
      </c>
      <c r="AE17" s="88" t="str">
        <f t="shared" si="1"/>
        <v/>
      </c>
      <c r="AF17" s="88" t="str">
        <f t="shared" si="1"/>
        <v/>
      </c>
      <c r="AG17" s="88" t="str">
        <f t="shared" si="1"/>
        <v/>
      </c>
      <c r="AH17" s="88" t="str">
        <f t="shared" si="1"/>
        <v/>
      </c>
      <c r="AI17" s="88" t="str">
        <f t="shared" si="1"/>
        <v/>
      </c>
      <c r="AJ17" s="88" t="str">
        <f t="shared" si="1"/>
        <v/>
      </c>
      <c r="AK17" s="88" t="str">
        <f t="shared" si="1"/>
        <v/>
      </c>
      <c r="AL17" s="88" t="str">
        <f t="shared" si="1"/>
        <v/>
      </c>
      <c r="AM17" s="88" t="str">
        <f t="shared" si="1"/>
        <v/>
      </c>
      <c r="AN17" s="88" t="str">
        <f t="shared" si="1"/>
        <v/>
      </c>
      <c r="AO17" s="88" t="str">
        <f t="shared" si="1"/>
        <v/>
      </c>
      <c r="AP17" s="88" t="str">
        <f t="shared" si="1"/>
        <v/>
      </c>
      <c r="AQ17" s="88" t="str">
        <f t="shared" si="1"/>
        <v/>
      </c>
      <c r="AR17" s="88" t="str">
        <f t="shared" si="1"/>
        <v/>
      </c>
      <c r="AS17" s="88" t="str">
        <f t="shared" si="1"/>
        <v/>
      </c>
      <c r="AT17" s="88" t="str">
        <f t="shared" si="1"/>
        <v/>
      </c>
      <c r="AU17" s="88" t="str">
        <f t="shared" si="1"/>
        <v/>
      </c>
      <c r="AV17" s="88" t="str">
        <f t="shared" si="1"/>
        <v/>
      </c>
      <c r="AW17" s="88" t="str">
        <f t="shared" si="1"/>
        <v/>
      </c>
    </row>
    <row r="18" spans="1:49" x14ac:dyDescent="0.25">
      <c r="A18" s="60" t="str">
        <f>Monthlydata!A17</f>
        <v>&lt;&lt;HC&gt;&gt;</v>
      </c>
      <c r="B18" s="89" t="str">
        <f>IF(Monthlydata!B17="","",Monthlydata!B17)</f>
        <v/>
      </c>
      <c r="C18" s="89" t="str">
        <f>IF(Monthlydata!C17="","",Monthlydata!C17)</f>
        <v/>
      </c>
      <c r="D18" s="89" t="str">
        <f>IF(Monthlydata!D17="","",Monthlydata!D17)</f>
        <v/>
      </c>
      <c r="E18" s="89" t="str">
        <f>IF(Monthlydata!E17="","",Monthlydata!E17)</f>
        <v/>
      </c>
      <c r="F18" s="89" t="str">
        <f>IF(Monthlydata!F17="","",Cumulativedata!B18+Monthlydata!F17)</f>
        <v/>
      </c>
      <c r="G18" s="89" t="str">
        <f>IF(Monthlydata!G17="","",Cumulativedata!C18+Monthlydata!G17)</f>
        <v/>
      </c>
      <c r="H18" s="89" t="str">
        <f>IF(Monthlydata!H17="","",Cumulativedata!D18+Monthlydata!H17)</f>
        <v/>
      </c>
      <c r="I18" s="89" t="str">
        <f>IF(Monthlydata!I17="","",Cumulativedata!E18+Monthlydata!I17)</f>
        <v/>
      </c>
      <c r="J18" s="89" t="str">
        <f>IF(Monthlydata!J17="","",Cumulativedata!F18+Monthlydata!J17)</f>
        <v/>
      </c>
      <c r="K18" s="89" t="str">
        <f>IF(Monthlydata!K17="","",Cumulativedata!G18+Monthlydata!K17)</f>
        <v/>
      </c>
      <c r="L18" s="89" t="str">
        <f>IF(Monthlydata!L17="","",Cumulativedata!H18+Monthlydata!L17)</f>
        <v/>
      </c>
      <c r="M18" s="89" t="str">
        <f>IF(Monthlydata!M17="","",Cumulativedata!I18+Monthlydata!M17)</f>
        <v/>
      </c>
      <c r="N18" s="89" t="str">
        <f>IF(Monthlydata!N17="","",Cumulativedata!J18+Monthlydata!N17)</f>
        <v/>
      </c>
      <c r="O18" s="89" t="str">
        <f>IF(Monthlydata!O17="","",Cumulativedata!K18+Monthlydata!O17)</f>
        <v/>
      </c>
      <c r="P18" s="89" t="str">
        <f>IF(Monthlydata!P17="","",Cumulativedata!L18+Monthlydata!P17)</f>
        <v/>
      </c>
      <c r="Q18" s="89" t="str">
        <f>IF(Monthlydata!Q17="","",Cumulativedata!M18+Monthlydata!Q17)</f>
        <v/>
      </c>
      <c r="R18" s="89" t="str">
        <f>IF(Monthlydata!R17="","",Cumulativedata!N18+Monthlydata!R17)</f>
        <v/>
      </c>
      <c r="S18" s="89" t="str">
        <f>IF(Monthlydata!S17="","",Cumulativedata!O18+Monthlydata!S17)</f>
        <v/>
      </c>
      <c r="T18" s="89" t="str">
        <f>IF(Monthlydata!T17="","",Cumulativedata!P18+Monthlydata!T17)</f>
        <v/>
      </c>
      <c r="U18" s="89" t="str">
        <f>IF(Monthlydata!U17="","",Cumulativedata!Q18+Monthlydata!U17)</f>
        <v/>
      </c>
      <c r="V18" s="89" t="str">
        <f>IF(Monthlydata!V17="","",Cumulativedata!R18+Monthlydata!V17)</f>
        <v/>
      </c>
      <c r="W18" s="89" t="str">
        <f>IF(Monthlydata!W17="","",Cumulativedata!S18+Monthlydata!W17)</f>
        <v/>
      </c>
      <c r="X18" s="89" t="str">
        <f>IF(Monthlydata!X17="","",Cumulativedata!T18+Monthlydata!X17)</f>
        <v/>
      </c>
      <c r="Y18" s="89" t="str">
        <f>IF(Monthlydata!Y17="","",Cumulativedata!U18+Monthlydata!Y17)</f>
        <v/>
      </c>
      <c r="Z18" s="89" t="str">
        <f>IF(Monthlydata!Z17="","",Cumulativedata!V18+Monthlydata!Z17)</f>
        <v/>
      </c>
      <c r="AA18" s="89" t="str">
        <f>IF(Monthlydata!AA17="","",Cumulativedata!W18+Monthlydata!AA17)</f>
        <v/>
      </c>
      <c r="AB18" s="89" t="str">
        <f>IF(Monthlydata!AB17="","",Cumulativedata!X18+Monthlydata!AB17)</f>
        <v/>
      </c>
      <c r="AC18" s="89" t="str">
        <f>IF(Monthlydata!AC17="","",Cumulativedata!Y18+Monthlydata!AC17)</f>
        <v/>
      </c>
      <c r="AD18" s="89" t="str">
        <f>IF(Monthlydata!AD17="","",Cumulativedata!Z18+Monthlydata!AD17)</f>
        <v/>
      </c>
      <c r="AE18" s="89" t="str">
        <f>IF(Monthlydata!AE17="","",Cumulativedata!AA18+Monthlydata!AE17)</f>
        <v/>
      </c>
      <c r="AF18" s="89" t="str">
        <f>IF(Monthlydata!AF17="","",Cumulativedata!AB18+Monthlydata!AF17)</f>
        <v/>
      </c>
      <c r="AG18" s="89" t="str">
        <f>IF(Monthlydata!AG17="","",Cumulativedata!AC18+Monthlydata!AG17)</f>
        <v/>
      </c>
      <c r="AH18" s="89" t="str">
        <f>IF(Monthlydata!AH17="","",Cumulativedata!AD18+Monthlydata!AH17)</f>
        <v/>
      </c>
      <c r="AI18" s="89" t="str">
        <f>IF(Monthlydata!AI17="","",Cumulativedata!AE18+Monthlydata!AI17)</f>
        <v/>
      </c>
      <c r="AJ18" s="89" t="str">
        <f>IF(Monthlydata!AJ17="","",Cumulativedata!AF18+Monthlydata!AJ17)</f>
        <v/>
      </c>
      <c r="AK18" s="89" t="str">
        <f>IF(Monthlydata!AK17="","",Cumulativedata!AG18+Monthlydata!AK17)</f>
        <v/>
      </c>
      <c r="AL18" s="89" t="str">
        <f>IF(Monthlydata!AL17="","",Cumulativedata!AH18+Monthlydata!AL17)</f>
        <v/>
      </c>
      <c r="AM18" s="89" t="str">
        <f>IF(Monthlydata!AM17="","",Cumulativedata!AI18+Monthlydata!AM17)</f>
        <v/>
      </c>
      <c r="AN18" s="89" t="str">
        <f>IF(Monthlydata!AN17="","",Cumulativedata!AJ18+Monthlydata!AN17)</f>
        <v/>
      </c>
      <c r="AO18" s="89" t="str">
        <f>IF(Monthlydata!AO17="","",Cumulativedata!AK18+Monthlydata!AO17)</f>
        <v/>
      </c>
      <c r="AP18" s="89" t="str">
        <f>IF(Monthlydata!AP17="","",Cumulativedata!AL18+Monthlydata!AP17)</f>
        <v/>
      </c>
      <c r="AQ18" s="89" t="str">
        <f>IF(Monthlydata!AQ17="","",Cumulativedata!AM18+Monthlydata!AQ17)</f>
        <v/>
      </c>
      <c r="AR18" s="89" t="str">
        <f>IF(Monthlydata!AR17="","",Cumulativedata!AN18+Monthlydata!AR17)</f>
        <v/>
      </c>
      <c r="AS18" s="89" t="str">
        <f>IF(Monthlydata!AS17="","",Cumulativedata!AO18+Monthlydata!AS17)</f>
        <v/>
      </c>
      <c r="AT18" s="89" t="str">
        <f>IF(Monthlydata!AT17="","",Cumulativedata!AP18+Monthlydata!AT17)</f>
        <v/>
      </c>
      <c r="AU18" s="89" t="str">
        <f>IF(Monthlydata!AU17="","",Cumulativedata!AQ18+Monthlydata!AU17)</f>
        <v/>
      </c>
      <c r="AV18" s="89" t="str">
        <f>IF(Monthlydata!AV17="","",Cumulativedata!AR18+Monthlydata!AV17)</f>
        <v/>
      </c>
      <c r="AW18" s="89" t="str">
        <f>IF(Monthlydata!AW17="","",Cumulativedata!AS18+Monthlydata!AW17)</f>
        <v/>
      </c>
    </row>
    <row r="19" spans="1:49" x14ac:dyDescent="0.25">
      <c r="A19" s="60" t="str">
        <f>Monthlydata!A18</f>
        <v>&lt;&lt;HP&gt;&gt;</v>
      </c>
      <c r="B19" s="89" t="str">
        <f>IF(Monthlydata!B18="","",Monthlydata!B18)</f>
        <v/>
      </c>
      <c r="C19" s="89" t="str">
        <f>IF(Monthlydata!C18="","",Monthlydata!C18)</f>
        <v/>
      </c>
      <c r="D19" s="89" t="str">
        <f>IF(Monthlydata!D18="","",Monthlydata!D18)</f>
        <v/>
      </c>
      <c r="E19" s="89" t="str">
        <f>IF(Monthlydata!E18="","",Monthlydata!E18)</f>
        <v/>
      </c>
      <c r="F19" s="89" t="str">
        <f>IF(Monthlydata!F18="","",Cumulativedata!B19+Monthlydata!F18)</f>
        <v/>
      </c>
      <c r="G19" s="89" t="str">
        <f>IF(Monthlydata!G18="","",Cumulativedata!C19+Monthlydata!G18)</f>
        <v/>
      </c>
      <c r="H19" s="89" t="str">
        <f>IF(Monthlydata!H18="","",Cumulativedata!D19+Monthlydata!H18)</f>
        <v/>
      </c>
      <c r="I19" s="89" t="str">
        <f>IF(Monthlydata!I18="","",Cumulativedata!E19+Monthlydata!I18)</f>
        <v/>
      </c>
      <c r="J19" s="89" t="str">
        <f>IF(Monthlydata!J18="","",Cumulativedata!F19+Monthlydata!J18)</f>
        <v/>
      </c>
      <c r="K19" s="89" t="str">
        <f>IF(Monthlydata!K18="","",Cumulativedata!G19+Monthlydata!K18)</f>
        <v/>
      </c>
      <c r="L19" s="89" t="str">
        <f>IF(Monthlydata!L18="","",Cumulativedata!H19+Monthlydata!L18)</f>
        <v/>
      </c>
      <c r="M19" s="89" t="str">
        <f>IF(Monthlydata!M18="","",Cumulativedata!I19+Monthlydata!M18)</f>
        <v/>
      </c>
      <c r="N19" s="89" t="str">
        <f>IF(Monthlydata!N18="","",Cumulativedata!J19+Monthlydata!N18)</f>
        <v/>
      </c>
      <c r="O19" s="89" t="str">
        <f>IF(Monthlydata!O18="","",Cumulativedata!K19+Monthlydata!O18)</f>
        <v/>
      </c>
      <c r="P19" s="89" t="str">
        <f>IF(Monthlydata!P18="","",Cumulativedata!L19+Monthlydata!P18)</f>
        <v/>
      </c>
      <c r="Q19" s="89" t="str">
        <f>IF(Monthlydata!Q18="","",Cumulativedata!M19+Monthlydata!Q18)</f>
        <v/>
      </c>
      <c r="R19" s="89" t="str">
        <f>IF(Monthlydata!R18="","",Cumulativedata!N19+Monthlydata!R18)</f>
        <v/>
      </c>
      <c r="S19" s="89" t="str">
        <f>IF(Monthlydata!S18="","",Cumulativedata!O19+Monthlydata!S18)</f>
        <v/>
      </c>
      <c r="T19" s="89" t="str">
        <f>IF(Monthlydata!T18="","",Cumulativedata!P19+Monthlydata!T18)</f>
        <v/>
      </c>
      <c r="U19" s="89" t="str">
        <f>IF(Monthlydata!U18="","",Cumulativedata!Q19+Monthlydata!U18)</f>
        <v/>
      </c>
      <c r="V19" s="89" t="str">
        <f>IF(Monthlydata!V18="","",Cumulativedata!R19+Monthlydata!V18)</f>
        <v/>
      </c>
      <c r="W19" s="89" t="str">
        <f>IF(Monthlydata!W18="","",Cumulativedata!S19+Monthlydata!W18)</f>
        <v/>
      </c>
      <c r="X19" s="89" t="str">
        <f>IF(Monthlydata!X18="","",Cumulativedata!T19+Monthlydata!X18)</f>
        <v/>
      </c>
      <c r="Y19" s="89" t="str">
        <f>IF(Monthlydata!Y18="","",Cumulativedata!U19+Monthlydata!Y18)</f>
        <v/>
      </c>
      <c r="Z19" s="89" t="str">
        <f>IF(Monthlydata!Z18="","",Cumulativedata!V19+Monthlydata!Z18)</f>
        <v/>
      </c>
      <c r="AA19" s="89" t="str">
        <f>IF(Monthlydata!AA18="","",Cumulativedata!W19+Monthlydata!AA18)</f>
        <v/>
      </c>
      <c r="AB19" s="89" t="str">
        <f>IF(Monthlydata!AB18="","",Cumulativedata!X19+Monthlydata!AB18)</f>
        <v/>
      </c>
      <c r="AC19" s="89" t="str">
        <f>IF(Monthlydata!AC18="","",Cumulativedata!Y19+Monthlydata!AC18)</f>
        <v/>
      </c>
      <c r="AD19" s="89" t="str">
        <f>IF(Monthlydata!AD18="","",Cumulativedata!Z19+Monthlydata!AD18)</f>
        <v/>
      </c>
      <c r="AE19" s="89" t="str">
        <f>IF(Monthlydata!AE18="","",Cumulativedata!AA19+Monthlydata!AE18)</f>
        <v/>
      </c>
      <c r="AF19" s="89" t="str">
        <f>IF(Monthlydata!AF18="","",Cumulativedata!AB19+Monthlydata!AF18)</f>
        <v/>
      </c>
      <c r="AG19" s="89" t="str">
        <f>IF(Monthlydata!AG18="","",Cumulativedata!AC19+Monthlydata!AG18)</f>
        <v/>
      </c>
      <c r="AH19" s="89" t="str">
        <f>IF(Monthlydata!AH18="","",Cumulativedata!AD19+Monthlydata!AH18)</f>
        <v/>
      </c>
      <c r="AI19" s="89" t="str">
        <f>IF(Monthlydata!AI18="","",Cumulativedata!AE19+Monthlydata!AI18)</f>
        <v/>
      </c>
      <c r="AJ19" s="89" t="str">
        <f>IF(Monthlydata!AJ18="","",Cumulativedata!AF19+Monthlydata!AJ18)</f>
        <v/>
      </c>
      <c r="AK19" s="89" t="str">
        <f>IF(Monthlydata!AK18="","",Cumulativedata!AG19+Monthlydata!AK18)</f>
        <v/>
      </c>
      <c r="AL19" s="89" t="str">
        <f>IF(Monthlydata!AL18="","",Cumulativedata!AH19+Monthlydata!AL18)</f>
        <v/>
      </c>
      <c r="AM19" s="89" t="str">
        <f>IF(Monthlydata!AM18="","",Cumulativedata!AI19+Monthlydata!AM18)</f>
        <v/>
      </c>
      <c r="AN19" s="89" t="str">
        <f>IF(Monthlydata!AN18="","",Cumulativedata!AJ19+Monthlydata!AN18)</f>
        <v/>
      </c>
      <c r="AO19" s="89" t="str">
        <f>IF(Monthlydata!AO18="","",Cumulativedata!AK19+Monthlydata!AO18)</f>
        <v/>
      </c>
      <c r="AP19" s="89" t="str">
        <f>IF(Monthlydata!AP18="","",Cumulativedata!AL19+Monthlydata!AP18)</f>
        <v/>
      </c>
      <c r="AQ19" s="89" t="str">
        <f>IF(Monthlydata!AQ18="","",Cumulativedata!AM19+Monthlydata!AQ18)</f>
        <v/>
      </c>
      <c r="AR19" s="89" t="str">
        <f>IF(Monthlydata!AR18="","",Cumulativedata!AN19+Monthlydata!AR18)</f>
        <v/>
      </c>
      <c r="AS19" s="89" t="str">
        <f>IF(Monthlydata!AS18="","",Cumulativedata!AO19+Monthlydata!AS18)</f>
        <v/>
      </c>
      <c r="AT19" s="89" t="str">
        <f>IF(Monthlydata!AT18="","",Cumulativedata!AP19+Monthlydata!AT18)</f>
        <v/>
      </c>
      <c r="AU19" s="89" t="str">
        <f>IF(Monthlydata!AU18="","",Cumulativedata!AQ19+Monthlydata!AU18)</f>
        <v/>
      </c>
      <c r="AV19" s="89" t="str">
        <f>IF(Monthlydata!AV18="","",Cumulativedata!AR19+Monthlydata!AV18)</f>
        <v/>
      </c>
      <c r="AW19" s="89" t="str">
        <f>IF(Monthlydata!AW18="","",Cumulativedata!AS19+Monthlydata!AW18)</f>
        <v/>
      </c>
    </row>
    <row r="20" spans="1:49" x14ac:dyDescent="0.25">
      <c r="A20" s="60" t="str">
        <f>Monthlydata!A19</f>
        <v>&lt;&lt;HP&gt;&gt;</v>
      </c>
      <c r="B20" s="89" t="str">
        <f>IF(Monthlydata!B19="","",Monthlydata!B19)</f>
        <v/>
      </c>
      <c r="C20" s="89" t="str">
        <f>IF(Monthlydata!C19="","",Monthlydata!C19)</f>
        <v/>
      </c>
      <c r="D20" s="89" t="str">
        <f>IF(Monthlydata!D19="","",Monthlydata!D19)</f>
        <v/>
      </c>
      <c r="E20" s="89" t="str">
        <f>IF(Monthlydata!E19="","",Monthlydata!E19)</f>
        <v/>
      </c>
      <c r="F20" s="89" t="str">
        <f>IF(Monthlydata!F19="","",Cumulativedata!B20+Monthlydata!F19)</f>
        <v/>
      </c>
      <c r="G20" s="89" t="str">
        <f>IF(Monthlydata!G19="","",Cumulativedata!C20+Monthlydata!G19)</f>
        <v/>
      </c>
      <c r="H20" s="89" t="str">
        <f>IF(Monthlydata!H19="","",Cumulativedata!D20+Monthlydata!H19)</f>
        <v/>
      </c>
      <c r="I20" s="89" t="str">
        <f>IF(Monthlydata!I19="","",Cumulativedata!E20+Monthlydata!I19)</f>
        <v/>
      </c>
      <c r="J20" s="89" t="str">
        <f>IF(Monthlydata!J19="","",Cumulativedata!F20+Monthlydata!J19)</f>
        <v/>
      </c>
      <c r="K20" s="89" t="str">
        <f>IF(Monthlydata!K19="","",Cumulativedata!G20+Monthlydata!K19)</f>
        <v/>
      </c>
      <c r="L20" s="89" t="str">
        <f>IF(Monthlydata!L19="","",Cumulativedata!H20+Monthlydata!L19)</f>
        <v/>
      </c>
      <c r="M20" s="89" t="str">
        <f>IF(Monthlydata!M19="","",Cumulativedata!I20+Monthlydata!M19)</f>
        <v/>
      </c>
      <c r="N20" s="89" t="str">
        <f>IF(Monthlydata!N19="","",Cumulativedata!J20+Monthlydata!N19)</f>
        <v/>
      </c>
      <c r="O20" s="89" t="str">
        <f>IF(Monthlydata!O19="","",Cumulativedata!K20+Monthlydata!O19)</f>
        <v/>
      </c>
      <c r="P20" s="89" t="str">
        <f>IF(Monthlydata!P19="","",Cumulativedata!L20+Monthlydata!P19)</f>
        <v/>
      </c>
      <c r="Q20" s="89" t="str">
        <f>IF(Monthlydata!Q19="","",Cumulativedata!M20+Monthlydata!Q19)</f>
        <v/>
      </c>
      <c r="R20" s="89" t="str">
        <f>IF(Monthlydata!R19="","",Cumulativedata!N20+Monthlydata!R19)</f>
        <v/>
      </c>
      <c r="S20" s="89" t="str">
        <f>IF(Monthlydata!S19="","",Cumulativedata!O20+Monthlydata!S19)</f>
        <v/>
      </c>
      <c r="T20" s="89" t="str">
        <f>IF(Monthlydata!T19="","",Cumulativedata!P20+Monthlydata!T19)</f>
        <v/>
      </c>
      <c r="U20" s="89" t="str">
        <f>IF(Monthlydata!U19="","",Cumulativedata!Q20+Monthlydata!U19)</f>
        <v/>
      </c>
      <c r="V20" s="89" t="str">
        <f>IF(Monthlydata!V19="","",Cumulativedata!R20+Monthlydata!V19)</f>
        <v/>
      </c>
      <c r="W20" s="89" t="str">
        <f>IF(Monthlydata!W19="","",Cumulativedata!S20+Monthlydata!W19)</f>
        <v/>
      </c>
      <c r="X20" s="89" t="str">
        <f>IF(Monthlydata!X19="","",Cumulativedata!T20+Monthlydata!X19)</f>
        <v/>
      </c>
      <c r="Y20" s="89" t="str">
        <f>IF(Monthlydata!Y19="","",Cumulativedata!U20+Monthlydata!Y19)</f>
        <v/>
      </c>
      <c r="Z20" s="89" t="str">
        <f>IF(Monthlydata!Z19="","",Cumulativedata!V20+Monthlydata!Z19)</f>
        <v/>
      </c>
      <c r="AA20" s="89" t="str">
        <f>IF(Monthlydata!AA19="","",Cumulativedata!W20+Monthlydata!AA19)</f>
        <v/>
      </c>
      <c r="AB20" s="89" t="str">
        <f>IF(Monthlydata!AB19="","",Cumulativedata!X20+Monthlydata!AB19)</f>
        <v/>
      </c>
      <c r="AC20" s="89" t="str">
        <f>IF(Monthlydata!AC19="","",Cumulativedata!Y20+Monthlydata!AC19)</f>
        <v/>
      </c>
      <c r="AD20" s="89" t="str">
        <f>IF(Monthlydata!AD19="","",Cumulativedata!Z20+Monthlydata!AD19)</f>
        <v/>
      </c>
      <c r="AE20" s="89" t="str">
        <f>IF(Monthlydata!AE19="","",Cumulativedata!AA20+Monthlydata!AE19)</f>
        <v/>
      </c>
      <c r="AF20" s="89" t="str">
        <f>IF(Monthlydata!AF19="","",Cumulativedata!AB20+Monthlydata!AF19)</f>
        <v/>
      </c>
      <c r="AG20" s="89" t="str">
        <f>IF(Monthlydata!AG19="","",Cumulativedata!AC20+Monthlydata!AG19)</f>
        <v/>
      </c>
      <c r="AH20" s="89" t="str">
        <f>IF(Monthlydata!AH19="","",Cumulativedata!AD20+Monthlydata!AH19)</f>
        <v/>
      </c>
      <c r="AI20" s="89" t="str">
        <f>IF(Monthlydata!AI19="","",Cumulativedata!AE20+Monthlydata!AI19)</f>
        <v/>
      </c>
      <c r="AJ20" s="89" t="str">
        <f>IF(Monthlydata!AJ19="","",Cumulativedata!AF20+Monthlydata!AJ19)</f>
        <v/>
      </c>
      <c r="AK20" s="89" t="str">
        <f>IF(Monthlydata!AK19="","",Cumulativedata!AG20+Monthlydata!AK19)</f>
        <v/>
      </c>
      <c r="AL20" s="89" t="str">
        <f>IF(Monthlydata!AL19="","",Cumulativedata!AH20+Monthlydata!AL19)</f>
        <v/>
      </c>
      <c r="AM20" s="89" t="str">
        <f>IF(Monthlydata!AM19="","",Cumulativedata!AI20+Monthlydata!AM19)</f>
        <v/>
      </c>
      <c r="AN20" s="89" t="str">
        <f>IF(Monthlydata!AN19="","",Cumulativedata!AJ20+Monthlydata!AN19)</f>
        <v/>
      </c>
      <c r="AO20" s="89" t="str">
        <f>IF(Monthlydata!AO19="","",Cumulativedata!AK20+Monthlydata!AO19)</f>
        <v/>
      </c>
      <c r="AP20" s="89" t="str">
        <f>IF(Monthlydata!AP19="","",Cumulativedata!AL20+Monthlydata!AP19)</f>
        <v/>
      </c>
      <c r="AQ20" s="89" t="str">
        <f>IF(Monthlydata!AQ19="","",Cumulativedata!AM20+Monthlydata!AQ19)</f>
        <v/>
      </c>
      <c r="AR20" s="89" t="str">
        <f>IF(Monthlydata!AR19="","",Cumulativedata!AN20+Monthlydata!AR19)</f>
        <v/>
      </c>
      <c r="AS20" s="89" t="str">
        <f>IF(Monthlydata!AS19="","",Cumulativedata!AO20+Monthlydata!AS19)</f>
        <v/>
      </c>
      <c r="AT20" s="89" t="str">
        <f>IF(Monthlydata!AT19="","",Cumulativedata!AP20+Monthlydata!AT19)</f>
        <v/>
      </c>
      <c r="AU20" s="89" t="str">
        <f>IF(Monthlydata!AU19="","",Cumulativedata!AQ20+Monthlydata!AU19)</f>
        <v/>
      </c>
      <c r="AV20" s="89" t="str">
        <f>IF(Monthlydata!AV19="","",Cumulativedata!AR20+Monthlydata!AV19)</f>
        <v/>
      </c>
      <c r="AW20" s="89" t="str">
        <f>IF(Monthlydata!AW19="","",Cumulativedata!AS20+Monthlydata!AW19)</f>
        <v/>
      </c>
    </row>
    <row r="21" spans="1:49" x14ac:dyDescent="0.25">
      <c r="A21" s="60" t="str">
        <f>Monthlydata!A20</f>
        <v>&lt;&lt;HP&gt;&gt;</v>
      </c>
      <c r="B21" s="89" t="str">
        <f>IF(Monthlydata!B20="","",Monthlydata!B20)</f>
        <v/>
      </c>
      <c r="C21" s="89" t="str">
        <f>IF(Monthlydata!C20="","",Monthlydata!C20)</f>
        <v/>
      </c>
      <c r="D21" s="89" t="str">
        <f>IF(Monthlydata!D20="","",Monthlydata!D20)</f>
        <v/>
      </c>
      <c r="E21" s="89" t="str">
        <f>IF(Monthlydata!E20="","",Monthlydata!E20)</f>
        <v/>
      </c>
      <c r="F21" s="89" t="str">
        <f>IF(Monthlydata!F20="","",Cumulativedata!B21+Monthlydata!F20)</f>
        <v/>
      </c>
      <c r="G21" s="89" t="str">
        <f>IF(Monthlydata!G20="","",Cumulativedata!C21+Monthlydata!G20)</f>
        <v/>
      </c>
      <c r="H21" s="89" t="str">
        <f>IF(Monthlydata!H20="","",Cumulativedata!D21+Monthlydata!H20)</f>
        <v/>
      </c>
      <c r="I21" s="89" t="str">
        <f>IF(Monthlydata!I20="","",Cumulativedata!E21+Monthlydata!I20)</f>
        <v/>
      </c>
      <c r="J21" s="89" t="str">
        <f>IF(Monthlydata!J20="","",Cumulativedata!F21+Monthlydata!J20)</f>
        <v/>
      </c>
      <c r="K21" s="89" t="str">
        <f>IF(Monthlydata!K20="","",Cumulativedata!G21+Monthlydata!K20)</f>
        <v/>
      </c>
      <c r="L21" s="89" t="str">
        <f>IF(Monthlydata!L20="","",Cumulativedata!H21+Monthlydata!L20)</f>
        <v/>
      </c>
      <c r="M21" s="89" t="str">
        <f>IF(Monthlydata!M20="","",Cumulativedata!I21+Monthlydata!M20)</f>
        <v/>
      </c>
      <c r="N21" s="89" t="str">
        <f>IF(Monthlydata!N20="","",Cumulativedata!J21+Monthlydata!N20)</f>
        <v/>
      </c>
      <c r="O21" s="89" t="str">
        <f>IF(Monthlydata!O20="","",Cumulativedata!K21+Monthlydata!O20)</f>
        <v/>
      </c>
      <c r="P21" s="89" t="str">
        <f>IF(Monthlydata!P20="","",Cumulativedata!L21+Monthlydata!P20)</f>
        <v/>
      </c>
      <c r="Q21" s="89" t="str">
        <f>IF(Monthlydata!Q20="","",Cumulativedata!M21+Monthlydata!Q20)</f>
        <v/>
      </c>
      <c r="R21" s="89" t="str">
        <f>IF(Monthlydata!R20="","",Cumulativedata!N21+Monthlydata!R20)</f>
        <v/>
      </c>
      <c r="S21" s="89" t="str">
        <f>IF(Monthlydata!S20="","",Cumulativedata!O21+Monthlydata!S20)</f>
        <v/>
      </c>
      <c r="T21" s="89" t="str">
        <f>IF(Monthlydata!T20="","",Cumulativedata!P21+Monthlydata!T20)</f>
        <v/>
      </c>
      <c r="U21" s="89" t="str">
        <f>IF(Monthlydata!U20="","",Cumulativedata!Q21+Monthlydata!U20)</f>
        <v/>
      </c>
      <c r="V21" s="89" t="str">
        <f>IF(Monthlydata!V20="","",Cumulativedata!R21+Monthlydata!V20)</f>
        <v/>
      </c>
      <c r="W21" s="89" t="str">
        <f>IF(Monthlydata!W20="","",Cumulativedata!S21+Monthlydata!W20)</f>
        <v/>
      </c>
      <c r="X21" s="89" t="str">
        <f>IF(Monthlydata!X20="","",Cumulativedata!T21+Monthlydata!X20)</f>
        <v/>
      </c>
      <c r="Y21" s="89" t="str">
        <f>IF(Monthlydata!Y20="","",Cumulativedata!U21+Monthlydata!Y20)</f>
        <v/>
      </c>
      <c r="Z21" s="89" t="str">
        <f>IF(Monthlydata!Z20="","",Cumulativedata!V21+Monthlydata!Z20)</f>
        <v/>
      </c>
      <c r="AA21" s="89" t="str">
        <f>IF(Monthlydata!AA20="","",Cumulativedata!W21+Monthlydata!AA20)</f>
        <v/>
      </c>
      <c r="AB21" s="89" t="str">
        <f>IF(Monthlydata!AB20="","",Cumulativedata!X21+Monthlydata!AB20)</f>
        <v/>
      </c>
      <c r="AC21" s="89" t="str">
        <f>IF(Monthlydata!AC20="","",Cumulativedata!Y21+Monthlydata!AC20)</f>
        <v/>
      </c>
      <c r="AD21" s="89" t="str">
        <f>IF(Monthlydata!AD20="","",Cumulativedata!Z21+Monthlydata!AD20)</f>
        <v/>
      </c>
      <c r="AE21" s="89" t="str">
        <f>IF(Monthlydata!AE20="","",Cumulativedata!AA21+Monthlydata!AE20)</f>
        <v/>
      </c>
      <c r="AF21" s="89" t="str">
        <f>IF(Monthlydata!AF20="","",Cumulativedata!AB21+Monthlydata!AF20)</f>
        <v/>
      </c>
      <c r="AG21" s="89" t="str">
        <f>IF(Monthlydata!AG20="","",Cumulativedata!AC21+Monthlydata!AG20)</f>
        <v/>
      </c>
      <c r="AH21" s="89" t="str">
        <f>IF(Monthlydata!AH20="","",Cumulativedata!AD21+Monthlydata!AH20)</f>
        <v/>
      </c>
      <c r="AI21" s="89" t="str">
        <f>IF(Monthlydata!AI20="","",Cumulativedata!AE21+Monthlydata!AI20)</f>
        <v/>
      </c>
      <c r="AJ21" s="89" t="str">
        <f>IF(Monthlydata!AJ20="","",Cumulativedata!AF21+Monthlydata!AJ20)</f>
        <v/>
      </c>
      <c r="AK21" s="89" t="str">
        <f>IF(Monthlydata!AK20="","",Cumulativedata!AG21+Monthlydata!AK20)</f>
        <v/>
      </c>
      <c r="AL21" s="89" t="str">
        <f>IF(Monthlydata!AL20="","",Cumulativedata!AH21+Monthlydata!AL20)</f>
        <v/>
      </c>
      <c r="AM21" s="89" t="str">
        <f>IF(Monthlydata!AM20="","",Cumulativedata!AI21+Monthlydata!AM20)</f>
        <v/>
      </c>
      <c r="AN21" s="89" t="str">
        <f>IF(Monthlydata!AN20="","",Cumulativedata!AJ21+Monthlydata!AN20)</f>
        <v/>
      </c>
      <c r="AO21" s="89" t="str">
        <f>IF(Monthlydata!AO20="","",Cumulativedata!AK21+Monthlydata!AO20)</f>
        <v/>
      </c>
      <c r="AP21" s="89" t="str">
        <f>IF(Monthlydata!AP20="","",Cumulativedata!AL21+Monthlydata!AP20)</f>
        <v/>
      </c>
      <c r="AQ21" s="89" t="str">
        <f>IF(Monthlydata!AQ20="","",Cumulativedata!AM21+Monthlydata!AQ20)</f>
        <v/>
      </c>
      <c r="AR21" s="89" t="str">
        <f>IF(Monthlydata!AR20="","",Cumulativedata!AN21+Monthlydata!AR20)</f>
        <v/>
      </c>
      <c r="AS21" s="89" t="str">
        <f>IF(Monthlydata!AS20="","",Cumulativedata!AO21+Monthlydata!AS20)</f>
        <v/>
      </c>
      <c r="AT21" s="89" t="str">
        <f>IF(Monthlydata!AT20="","",Cumulativedata!AP21+Monthlydata!AT20)</f>
        <v/>
      </c>
      <c r="AU21" s="89" t="str">
        <f>IF(Monthlydata!AU20="","",Cumulativedata!AQ21+Monthlydata!AU20)</f>
        <v/>
      </c>
      <c r="AV21" s="89" t="str">
        <f>IF(Monthlydata!AV20="","",Cumulativedata!AR21+Monthlydata!AV20)</f>
        <v/>
      </c>
      <c r="AW21" s="89" t="str">
        <f>IF(Monthlydata!AW20="","",Cumulativedata!AS21+Monthlydata!AW20)</f>
        <v/>
      </c>
    </row>
    <row r="22" spans="1:49" x14ac:dyDescent="0.25">
      <c r="A22" s="60" t="str">
        <f>Monthlydata!A21</f>
        <v>&lt;&lt;HP&gt;&gt;</v>
      </c>
      <c r="B22" s="89" t="str">
        <f>IF(Monthlydata!B21="","",Monthlydata!B21)</f>
        <v/>
      </c>
      <c r="C22" s="89" t="str">
        <f>IF(Monthlydata!C21="","",Monthlydata!C21)</f>
        <v/>
      </c>
      <c r="D22" s="89" t="str">
        <f>IF(Monthlydata!D21="","",Monthlydata!D21)</f>
        <v/>
      </c>
      <c r="E22" s="89" t="str">
        <f>IF(Monthlydata!E21="","",Monthlydata!E21)</f>
        <v/>
      </c>
      <c r="F22" s="89" t="str">
        <f>IF(Monthlydata!F21="","",Cumulativedata!B22+Monthlydata!F21)</f>
        <v/>
      </c>
      <c r="G22" s="89" t="str">
        <f>IF(Monthlydata!G21="","",Cumulativedata!C22+Monthlydata!G21)</f>
        <v/>
      </c>
      <c r="H22" s="89" t="str">
        <f>IF(Monthlydata!H21="","",Cumulativedata!D22+Monthlydata!H21)</f>
        <v/>
      </c>
      <c r="I22" s="89" t="str">
        <f>IF(Monthlydata!I21="","",Cumulativedata!E22+Monthlydata!I21)</f>
        <v/>
      </c>
      <c r="J22" s="89" t="str">
        <f>IF(Monthlydata!J21="","",Cumulativedata!F22+Monthlydata!J21)</f>
        <v/>
      </c>
      <c r="K22" s="89" t="str">
        <f>IF(Monthlydata!K21="","",Cumulativedata!G22+Monthlydata!K21)</f>
        <v/>
      </c>
      <c r="L22" s="89" t="str">
        <f>IF(Monthlydata!L21="","",Cumulativedata!H22+Monthlydata!L21)</f>
        <v/>
      </c>
      <c r="M22" s="89" t="str">
        <f>IF(Monthlydata!M21="","",Cumulativedata!I22+Monthlydata!M21)</f>
        <v/>
      </c>
      <c r="N22" s="89" t="str">
        <f>IF(Monthlydata!N21="","",Cumulativedata!J22+Monthlydata!N21)</f>
        <v/>
      </c>
      <c r="O22" s="89" t="str">
        <f>IF(Monthlydata!O21="","",Cumulativedata!K22+Monthlydata!O21)</f>
        <v/>
      </c>
      <c r="P22" s="89" t="str">
        <f>IF(Monthlydata!P21="","",Cumulativedata!L22+Monthlydata!P21)</f>
        <v/>
      </c>
      <c r="Q22" s="89" t="str">
        <f>IF(Monthlydata!Q21="","",Cumulativedata!M22+Monthlydata!Q21)</f>
        <v/>
      </c>
      <c r="R22" s="89" t="str">
        <f>IF(Monthlydata!R21="","",Cumulativedata!N22+Monthlydata!R21)</f>
        <v/>
      </c>
      <c r="S22" s="89" t="str">
        <f>IF(Monthlydata!S21="","",Cumulativedata!O22+Monthlydata!S21)</f>
        <v/>
      </c>
      <c r="T22" s="89" t="str">
        <f>IF(Monthlydata!T21="","",Cumulativedata!P22+Monthlydata!T21)</f>
        <v/>
      </c>
      <c r="U22" s="89" t="str">
        <f>IF(Monthlydata!U21="","",Cumulativedata!Q22+Monthlydata!U21)</f>
        <v/>
      </c>
      <c r="V22" s="89" t="str">
        <f>IF(Monthlydata!V21="","",Cumulativedata!R22+Monthlydata!V21)</f>
        <v/>
      </c>
      <c r="W22" s="89" t="str">
        <f>IF(Monthlydata!W21="","",Cumulativedata!S22+Monthlydata!W21)</f>
        <v/>
      </c>
      <c r="X22" s="89" t="str">
        <f>IF(Monthlydata!X21="","",Cumulativedata!T22+Monthlydata!X21)</f>
        <v/>
      </c>
      <c r="Y22" s="89" t="str">
        <f>IF(Monthlydata!Y21="","",Cumulativedata!U22+Monthlydata!Y21)</f>
        <v/>
      </c>
      <c r="Z22" s="89" t="str">
        <f>IF(Monthlydata!Z21="","",Cumulativedata!V22+Monthlydata!Z21)</f>
        <v/>
      </c>
      <c r="AA22" s="89" t="str">
        <f>IF(Monthlydata!AA21="","",Cumulativedata!W22+Monthlydata!AA21)</f>
        <v/>
      </c>
      <c r="AB22" s="89" t="str">
        <f>IF(Monthlydata!AB21="","",Cumulativedata!X22+Monthlydata!AB21)</f>
        <v/>
      </c>
      <c r="AC22" s="89" t="str">
        <f>IF(Monthlydata!AC21="","",Cumulativedata!Y22+Monthlydata!AC21)</f>
        <v/>
      </c>
      <c r="AD22" s="89" t="str">
        <f>IF(Monthlydata!AD21="","",Cumulativedata!Z22+Monthlydata!AD21)</f>
        <v/>
      </c>
      <c r="AE22" s="89" t="str">
        <f>IF(Monthlydata!AE21="","",Cumulativedata!AA22+Monthlydata!AE21)</f>
        <v/>
      </c>
      <c r="AF22" s="89" t="str">
        <f>IF(Monthlydata!AF21="","",Cumulativedata!AB22+Monthlydata!AF21)</f>
        <v/>
      </c>
      <c r="AG22" s="89" t="str">
        <f>IF(Monthlydata!AG21="","",Cumulativedata!AC22+Monthlydata!AG21)</f>
        <v/>
      </c>
      <c r="AH22" s="89" t="str">
        <f>IF(Monthlydata!AH21="","",Cumulativedata!AD22+Monthlydata!AH21)</f>
        <v/>
      </c>
      <c r="AI22" s="89" t="str">
        <f>IF(Monthlydata!AI21="","",Cumulativedata!AE22+Monthlydata!AI21)</f>
        <v/>
      </c>
      <c r="AJ22" s="89" t="str">
        <f>IF(Monthlydata!AJ21="","",Cumulativedata!AF22+Monthlydata!AJ21)</f>
        <v/>
      </c>
      <c r="AK22" s="89" t="str">
        <f>IF(Monthlydata!AK21="","",Cumulativedata!AG22+Monthlydata!AK21)</f>
        <v/>
      </c>
      <c r="AL22" s="89" t="str">
        <f>IF(Monthlydata!AL21="","",Cumulativedata!AH22+Monthlydata!AL21)</f>
        <v/>
      </c>
      <c r="AM22" s="89" t="str">
        <f>IF(Monthlydata!AM21="","",Cumulativedata!AI22+Monthlydata!AM21)</f>
        <v/>
      </c>
      <c r="AN22" s="89" t="str">
        <f>IF(Monthlydata!AN21="","",Cumulativedata!AJ22+Monthlydata!AN21)</f>
        <v/>
      </c>
      <c r="AO22" s="89" t="str">
        <f>IF(Monthlydata!AO21="","",Cumulativedata!AK22+Monthlydata!AO21)</f>
        <v/>
      </c>
      <c r="AP22" s="89" t="str">
        <f>IF(Monthlydata!AP21="","",Cumulativedata!AL22+Monthlydata!AP21)</f>
        <v/>
      </c>
      <c r="AQ22" s="89" t="str">
        <f>IF(Monthlydata!AQ21="","",Cumulativedata!AM22+Monthlydata!AQ21)</f>
        <v/>
      </c>
      <c r="AR22" s="89" t="str">
        <f>IF(Monthlydata!AR21="","",Cumulativedata!AN22+Monthlydata!AR21)</f>
        <v/>
      </c>
      <c r="AS22" s="89" t="str">
        <f>IF(Monthlydata!AS21="","",Cumulativedata!AO22+Monthlydata!AS21)</f>
        <v/>
      </c>
      <c r="AT22" s="89" t="str">
        <f>IF(Monthlydata!AT21="","",Cumulativedata!AP22+Monthlydata!AT21)</f>
        <v/>
      </c>
      <c r="AU22" s="89" t="str">
        <f>IF(Monthlydata!AU21="","",Cumulativedata!AQ22+Monthlydata!AU21)</f>
        <v/>
      </c>
      <c r="AV22" s="89" t="str">
        <f>IF(Monthlydata!AV21="","",Cumulativedata!AR22+Monthlydata!AV21)</f>
        <v/>
      </c>
      <c r="AW22" s="89" t="str">
        <f>IF(Monthlydata!AW21="","",Cumulativedata!AS22+Monthlydata!AW21)</f>
        <v/>
      </c>
    </row>
    <row r="23" spans="1:49" x14ac:dyDescent="0.25">
      <c r="A23" s="60" t="str">
        <f>Monthlydata!A22</f>
        <v>&lt;&lt;HP&gt;&gt;</v>
      </c>
      <c r="B23" s="89" t="str">
        <f>IF(Monthlydata!B22="","",Monthlydata!B22)</f>
        <v/>
      </c>
      <c r="C23" s="89" t="str">
        <f>IF(Monthlydata!C22="","",Monthlydata!C22)</f>
        <v/>
      </c>
      <c r="D23" s="89" t="str">
        <f>IF(Monthlydata!D22="","",Monthlydata!D22)</f>
        <v/>
      </c>
      <c r="E23" s="89" t="str">
        <f>IF(Monthlydata!E22="","",Monthlydata!E22)</f>
        <v/>
      </c>
      <c r="F23" s="89" t="str">
        <f>IF(Monthlydata!F22="","",Cumulativedata!B23+Monthlydata!F22)</f>
        <v/>
      </c>
      <c r="G23" s="89" t="str">
        <f>IF(Monthlydata!G22="","",Cumulativedata!C23+Monthlydata!G22)</f>
        <v/>
      </c>
      <c r="H23" s="89" t="str">
        <f>IF(Monthlydata!H22="","",Cumulativedata!D23+Monthlydata!H22)</f>
        <v/>
      </c>
      <c r="I23" s="89" t="str">
        <f>IF(Monthlydata!I22="","",Cumulativedata!E23+Monthlydata!I22)</f>
        <v/>
      </c>
      <c r="J23" s="89" t="str">
        <f>IF(Monthlydata!J22="","",Cumulativedata!F23+Monthlydata!J22)</f>
        <v/>
      </c>
      <c r="K23" s="89" t="str">
        <f>IF(Monthlydata!K22="","",Cumulativedata!G23+Monthlydata!K22)</f>
        <v/>
      </c>
      <c r="L23" s="89" t="str">
        <f>IF(Monthlydata!L22="","",Cumulativedata!H23+Monthlydata!L22)</f>
        <v/>
      </c>
      <c r="M23" s="89" t="str">
        <f>IF(Monthlydata!M22="","",Cumulativedata!I23+Monthlydata!M22)</f>
        <v/>
      </c>
      <c r="N23" s="89" t="str">
        <f>IF(Monthlydata!N22="","",Cumulativedata!J23+Monthlydata!N22)</f>
        <v/>
      </c>
      <c r="O23" s="89" t="str">
        <f>IF(Monthlydata!O22="","",Cumulativedata!K23+Monthlydata!O22)</f>
        <v/>
      </c>
      <c r="P23" s="89" t="str">
        <f>IF(Monthlydata!P22="","",Cumulativedata!L23+Monthlydata!P22)</f>
        <v/>
      </c>
      <c r="Q23" s="89" t="str">
        <f>IF(Monthlydata!Q22="","",Cumulativedata!M23+Monthlydata!Q22)</f>
        <v/>
      </c>
      <c r="R23" s="89" t="str">
        <f>IF(Monthlydata!R22="","",Cumulativedata!N23+Monthlydata!R22)</f>
        <v/>
      </c>
      <c r="S23" s="89" t="str">
        <f>IF(Monthlydata!S22="","",Cumulativedata!O23+Monthlydata!S22)</f>
        <v/>
      </c>
      <c r="T23" s="89" t="str">
        <f>IF(Monthlydata!T22="","",Cumulativedata!P23+Monthlydata!T22)</f>
        <v/>
      </c>
      <c r="U23" s="89" t="str">
        <f>IF(Monthlydata!U22="","",Cumulativedata!Q23+Monthlydata!U22)</f>
        <v/>
      </c>
      <c r="V23" s="89" t="str">
        <f>IF(Monthlydata!V22="","",Cumulativedata!R23+Monthlydata!V22)</f>
        <v/>
      </c>
      <c r="W23" s="89" t="str">
        <f>IF(Monthlydata!W22="","",Cumulativedata!S23+Monthlydata!W22)</f>
        <v/>
      </c>
      <c r="X23" s="89" t="str">
        <f>IF(Monthlydata!X22="","",Cumulativedata!T23+Monthlydata!X22)</f>
        <v/>
      </c>
      <c r="Y23" s="89" t="str">
        <f>IF(Monthlydata!Y22="","",Cumulativedata!U23+Monthlydata!Y22)</f>
        <v/>
      </c>
      <c r="Z23" s="89" t="str">
        <f>IF(Monthlydata!Z22="","",Cumulativedata!V23+Monthlydata!Z22)</f>
        <v/>
      </c>
      <c r="AA23" s="89" t="str">
        <f>IF(Monthlydata!AA22="","",Cumulativedata!W23+Monthlydata!AA22)</f>
        <v/>
      </c>
      <c r="AB23" s="89" t="str">
        <f>IF(Monthlydata!AB22="","",Cumulativedata!X23+Monthlydata!AB22)</f>
        <v/>
      </c>
      <c r="AC23" s="89" t="str">
        <f>IF(Monthlydata!AC22="","",Cumulativedata!Y23+Monthlydata!AC22)</f>
        <v/>
      </c>
      <c r="AD23" s="89" t="str">
        <f>IF(Monthlydata!AD22="","",Cumulativedata!Z23+Monthlydata!AD22)</f>
        <v/>
      </c>
      <c r="AE23" s="89" t="str">
        <f>IF(Monthlydata!AE22="","",Cumulativedata!AA23+Monthlydata!AE22)</f>
        <v/>
      </c>
      <c r="AF23" s="89" t="str">
        <f>IF(Monthlydata!AF22="","",Cumulativedata!AB23+Monthlydata!AF22)</f>
        <v/>
      </c>
      <c r="AG23" s="89" t="str">
        <f>IF(Monthlydata!AG22="","",Cumulativedata!AC23+Monthlydata!AG22)</f>
        <v/>
      </c>
      <c r="AH23" s="89" t="str">
        <f>IF(Monthlydata!AH22="","",Cumulativedata!AD23+Monthlydata!AH22)</f>
        <v/>
      </c>
      <c r="AI23" s="89" t="str">
        <f>IF(Monthlydata!AI22="","",Cumulativedata!AE23+Monthlydata!AI22)</f>
        <v/>
      </c>
      <c r="AJ23" s="89" t="str">
        <f>IF(Monthlydata!AJ22="","",Cumulativedata!AF23+Monthlydata!AJ22)</f>
        <v/>
      </c>
      <c r="AK23" s="89" t="str">
        <f>IF(Monthlydata!AK22="","",Cumulativedata!AG23+Monthlydata!AK22)</f>
        <v/>
      </c>
      <c r="AL23" s="89" t="str">
        <f>IF(Monthlydata!AL22="","",Cumulativedata!AH23+Monthlydata!AL22)</f>
        <v/>
      </c>
      <c r="AM23" s="89" t="str">
        <f>IF(Monthlydata!AM22="","",Cumulativedata!AI23+Monthlydata!AM22)</f>
        <v/>
      </c>
      <c r="AN23" s="89" t="str">
        <f>IF(Monthlydata!AN22="","",Cumulativedata!AJ23+Monthlydata!AN22)</f>
        <v/>
      </c>
      <c r="AO23" s="89" t="str">
        <f>IF(Monthlydata!AO22="","",Cumulativedata!AK23+Monthlydata!AO22)</f>
        <v/>
      </c>
      <c r="AP23" s="89" t="str">
        <f>IF(Monthlydata!AP22="","",Cumulativedata!AL23+Monthlydata!AP22)</f>
        <v/>
      </c>
      <c r="AQ23" s="89" t="str">
        <f>IF(Monthlydata!AQ22="","",Cumulativedata!AM23+Monthlydata!AQ22)</f>
        <v/>
      </c>
      <c r="AR23" s="89" t="str">
        <f>IF(Monthlydata!AR22="","",Cumulativedata!AN23+Monthlydata!AR22)</f>
        <v/>
      </c>
      <c r="AS23" s="89" t="str">
        <f>IF(Monthlydata!AS22="","",Cumulativedata!AO23+Monthlydata!AS22)</f>
        <v/>
      </c>
      <c r="AT23" s="89" t="str">
        <f>IF(Monthlydata!AT22="","",Cumulativedata!AP23+Monthlydata!AT22)</f>
        <v/>
      </c>
      <c r="AU23" s="89" t="str">
        <f>IF(Monthlydata!AU22="","",Cumulativedata!AQ23+Monthlydata!AU22)</f>
        <v/>
      </c>
      <c r="AV23" s="89" t="str">
        <f>IF(Monthlydata!AV22="","",Cumulativedata!AR23+Monthlydata!AV22)</f>
        <v/>
      </c>
      <c r="AW23" s="89" t="str">
        <f>IF(Monthlydata!AW22="","",Cumulativedata!AS23+Monthlydata!AW22)</f>
        <v/>
      </c>
    </row>
    <row r="24" spans="1:49" x14ac:dyDescent="0.25">
      <c r="A24" s="60" t="str">
        <f>Monthlydata!A23</f>
        <v>&lt;&lt;HP&gt;&gt;</v>
      </c>
      <c r="B24" s="89" t="str">
        <f>IF(Monthlydata!B23="","",Monthlydata!B23)</f>
        <v/>
      </c>
      <c r="C24" s="89" t="str">
        <f>IF(Monthlydata!C23="","",Monthlydata!C23)</f>
        <v/>
      </c>
      <c r="D24" s="89" t="str">
        <f>IF(Monthlydata!D23="","",Monthlydata!D23)</f>
        <v/>
      </c>
      <c r="E24" s="89" t="str">
        <f>IF(Monthlydata!E23="","",Monthlydata!E23)</f>
        <v/>
      </c>
      <c r="F24" s="89" t="str">
        <f>IF(Monthlydata!F23="","",Cumulativedata!B24+Monthlydata!F23)</f>
        <v/>
      </c>
      <c r="G24" s="89" t="str">
        <f>IF(Monthlydata!G23="","",Cumulativedata!C24+Monthlydata!G23)</f>
        <v/>
      </c>
      <c r="H24" s="89" t="str">
        <f>IF(Monthlydata!H23="","",Cumulativedata!D24+Monthlydata!H23)</f>
        <v/>
      </c>
      <c r="I24" s="89" t="str">
        <f>IF(Monthlydata!I23="","",Cumulativedata!E24+Monthlydata!I23)</f>
        <v/>
      </c>
      <c r="J24" s="89" t="str">
        <f>IF(Monthlydata!J23="","",Cumulativedata!F24+Monthlydata!J23)</f>
        <v/>
      </c>
      <c r="K24" s="89" t="str">
        <f>IF(Monthlydata!K23="","",Cumulativedata!G24+Monthlydata!K23)</f>
        <v/>
      </c>
      <c r="L24" s="89" t="str">
        <f>IF(Monthlydata!L23="","",Cumulativedata!H24+Monthlydata!L23)</f>
        <v/>
      </c>
      <c r="M24" s="89" t="str">
        <f>IF(Monthlydata!M23="","",Cumulativedata!I24+Monthlydata!M23)</f>
        <v/>
      </c>
      <c r="N24" s="89" t="str">
        <f>IF(Monthlydata!N23="","",Cumulativedata!J24+Monthlydata!N23)</f>
        <v/>
      </c>
      <c r="O24" s="89" t="str">
        <f>IF(Monthlydata!O23="","",Cumulativedata!K24+Monthlydata!O23)</f>
        <v/>
      </c>
      <c r="P24" s="89" t="str">
        <f>IF(Monthlydata!P23="","",Cumulativedata!L24+Monthlydata!P23)</f>
        <v/>
      </c>
      <c r="Q24" s="89" t="str">
        <f>IF(Monthlydata!Q23="","",Cumulativedata!M24+Monthlydata!Q23)</f>
        <v/>
      </c>
      <c r="R24" s="89" t="str">
        <f>IF(Monthlydata!R23="","",Cumulativedata!N24+Monthlydata!R23)</f>
        <v/>
      </c>
      <c r="S24" s="89" t="str">
        <f>IF(Monthlydata!S23="","",Cumulativedata!O24+Monthlydata!S23)</f>
        <v/>
      </c>
      <c r="T24" s="89" t="str">
        <f>IF(Monthlydata!T23="","",Cumulativedata!P24+Monthlydata!T23)</f>
        <v/>
      </c>
      <c r="U24" s="89" t="str">
        <f>IF(Monthlydata!U23="","",Cumulativedata!Q24+Monthlydata!U23)</f>
        <v/>
      </c>
      <c r="V24" s="89" t="str">
        <f>IF(Monthlydata!V23="","",Cumulativedata!R24+Monthlydata!V23)</f>
        <v/>
      </c>
      <c r="W24" s="89" t="str">
        <f>IF(Monthlydata!W23="","",Cumulativedata!S24+Monthlydata!W23)</f>
        <v/>
      </c>
      <c r="X24" s="89" t="str">
        <f>IF(Monthlydata!X23="","",Cumulativedata!T24+Monthlydata!X23)</f>
        <v/>
      </c>
      <c r="Y24" s="89" t="str">
        <f>IF(Monthlydata!Y23="","",Cumulativedata!U24+Monthlydata!Y23)</f>
        <v/>
      </c>
      <c r="Z24" s="89" t="str">
        <f>IF(Monthlydata!Z23="","",Cumulativedata!V24+Monthlydata!Z23)</f>
        <v/>
      </c>
      <c r="AA24" s="89" t="str">
        <f>IF(Monthlydata!AA23="","",Cumulativedata!W24+Monthlydata!AA23)</f>
        <v/>
      </c>
      <c r="AB24" s="89" t="str">
        <f>IF(Monthlydata!AB23="","",Cumulativedata!X24+Monthlydata!AB23)</f>
        <v/>
      </c>
      <c r="AC24" s="89" t="str">
        <f>IF(Monthlydata!AC23="","",Cumulativedata!Y24+Monthlydata!AC23)</f>
        <v/>
      </c>
      <c r="AD24" s="89" t="str">
        <f>IF(Monthlydata!AD23="","",Cumulativedata!Z24+Monthlydata!AD23)</f>
        <v/>
      </c>
      <c r="AE24" s="89" t="str">
        <f>IF(Monthlydata!AE23="","",Cumulativedata!AA24+Monthlydata!AE23)</f>
        <v/>
      </c>
      <c r="AF24" s="89" t="str">
        <f>IF(Monthlydata!AF23="","",Cumulativedata!AB24+Monthlydata!AF23)</f>
        <v/>
      </c>
      <c r="AG24" s="89" t="str">
        <f>IF(Monthlydata!AG23="","",Cumulativedata!AC24+Monthlydata!AG23)</f>
        <v/>
      </c>
      <c r="AH24" s="89" t="str">
        <f>IF(Monthlydata!AH23="","",Cumulativedata!AD24+Monthlydata!AH23)</f>
        <v/>
      </c>
      <c r="AI24" s="89" t="str">
        <f>IF(Monthlydata!AI23="","",Cumulativedata!AE24+Monthlydata!AI23)</f>
        <v/>
      </c>
      <c r="AJ24" s="89" t="str">
        <f>IF(Monthlydata!AJ23="","",Cumulativedata!AF24+Monthlydata!AJ23)</f>
        <v/>
      </c>
      <c r="AK24" s="89" t="str">
        <f>IF(Monthlydata!AK23="","",Cumulativedata!AG24+Monthlydata!AK23)</f>
        <v/>
      </c>
      <c r="AL24" s="89" t="str">
        <f>IF(Monthlydata!AL23="","",Cumulativedata!AH24+Monthlydata!AL23)</f>
        <v/>
      </c>
      <c r="AM24" s="89" t="str">
        <f>IF(Monthlydata!AM23="","",Cumulativedata!AI24+Monthlydata!AM23)</f>
        <v/>
      </c>
      <c r="AN24" s="89" t="str">
        <f>IF(Monthlydata!AN23="","",Cumulativedata!AJ24+Monthlydata!AN23)</f>
        <v/>
      </c>
      <c r="AO24" s="89" t="str">
        <f>IF(Monthlydata!AO23="","",Cumulativedata!AK24+Monthlydata!AO23)</f>
        <v/>
      </c>
      <c r="AP24" s="89" t="str">
        <f>IF(Monthlydata!AP23="","",Cumulativedata!AL24+Monthlydata!AP23)</f>
        <v/>
      </c>
      <c r="AQ24" s="89" t="str">
        <f>IF(Monthlydata!AQ23="","",Cumulativedata!AM24+Monthlydata!AQ23)</f>
        <v/>
      </c>
      <c r="AR24" s="89" t="str">
        <f>IF(Monthlydata!AR23="","",Cumulativedata!AN24+Monthlydata!AR23)</f>
        <v/>
      </c>
      <c r="AS24" s="89" t="str">
        <f>IF(Monthlydata!AS23="","",Cumulativedata!AO24+Monthlydata!AS23)</f>
        <v/>
      </c>
      <c r="AT24" s="89" t="str">
        <f>IF(Monthlydata!AT23="","",Cumulativedata!AP24+Monthlydata!AT23)</f>
        <v/>
      </c>
      <c r="AU24" s="89" t="str">
        <f>IF(Monthlydata!AU23="","",Cumulativedata!AQ24+Monthlydata!AU23)</f>
        <v/>
      </c>
      <c r="AV24" s="89" t="str">
        <f>IF(Monthlydata!AV23="","",Cumulativedata!AR24+Monthlydata!AV23)</f>
        <v/>
      </c>
      <c r="AW24" s="89" t="str">
        <f>IF(Monthlydata!AW23="","",Cumulativedata!AS24+Monthlydata!AW23)</f>
        <v/>
      </c>
    </row>
    <row r="25" spans="1:49" x14ac:dyDescent="0.25">
      <c r="A25" s="60" t="str">
        <f>Monthlydata!A24</f>
        <v>&lt;&lt;HP&gt;&gt;</v>
      </c>
      <c r="B25" s="89" t="str">
        <f>IF(Monthlydata!B24="","",Monthlydata!B24)</f>
        <v/>
      </c>
      <c r="C25" s="89" t="str">
        <f>IF(Monthlydata!C24="","",Monthlydata!C24)</f>
        <v/>
      </c>
      <c r="D25" s="89" t="str">
        <f>IF(Monthlydata!D24="","",Monthlydata!D24)</f>
        <v/>
      </c>
      <c r="E25" s="89" t="str">
        <f>IF(Monthlydata!E24="","",Monthlydata!E24)</f>
        <v/>
      </c>
      <c r="F25" s="89" t="str">
        <f>IF(Monthlydata!F24="","",Cumulativedata!B25+Monthlydata!F24)</f>
        <v/>
      </c>
      <c r="G25" s="89" t="str">
        <f>IF(Monthlydata!G24="","",Cumulativedata!C25+Monthlydata!G24)</f>
        <v/>
      </c>
      <c r="H25" s="89" t="str">
        <f>IF(Monthlydata!H24="","",Cumulativedata!D25+Monthlydata!H24)</f>
        <v/>
      </c>
      <c r="I25" s="89" t="str">
        <f>IF(Monthlydata!I24="","",Cumulativedata!E25+Monthlydata!I24)</f>
        <v/>
      </c>
      <c r="J25" s="89" t="str">
        <f>IF(Monthlydata!J24="","",Cumulativedata!F25+Monthlydata!J24)</f>
        <v/>
      </c>
      <c r="K25" s="89" t="str">
        <f>IF(Monthlydata!K24="","",Cumulativedata!G25+Monthlydata!K24)</f>
        <v/>
      </c>
      <c r="L25" s="89" t="str">
        <f>IF(Monthlydata!L24="","",Cumulativedata!H25+Monthlydata!L24)</f>
        <v/>
      </c>
      <c r="M25" s="89" t="str">
        <f>IF(Monthlydata!M24="","",Cumulativedata!I25+Monthlydata!M24)</f>
        <v/>
      </c>
      <c r="N25" s="89" t="str">
        <f>IF(Monthlydata!N24="","",Cumulativedata!J25+Monthlydata!N24)</f>
        <v/>
      </c>
      <c r="O25" s="89" t="str">
        <f>IF(Monthlydata!O24="","",Cumulativedata!K25+Monthlydata!O24)</f>
        <v/>
      </c>
      <c r="P25" s="89" t="str">
        <f>IF(Monthlydata!P24="","",Cumulativedata!L25+Monthlydata!P24)</f>
        <v/>
      </c>
      <c r="Q25" s="89" t="str">
        <f>IF(Monthlydata!Q24="","",Cumulativedata!M25+Monthlydata!Q24)</f>
        <v/>
      </c>
      <c r="R25" s="89" t="str">
        <f>IF(Monthlydata!R24="","",Cumulativedata!N25+Monthlydata!R24)</f>
        <v/>
      </c>
      <c r="S25" s="89" t="str">
        <f>IF(Monthlydata!S24="","",Cumulativedata!O25+Monthlydata!S24)</f>
        <v/>
      </c>
      <c r="T25" s="89" t="str">
        <f>IF(Monthlydata!T24="","",Cumulativedata!P25+Monthlydata!T24)</f>
        <v/>
      </c>
      <c r="U25" s="89" t="str">
        <f>IF(Monthlydata!U24="","",Cumulativedata!Q25+Monthlydata!U24)</f>
        <v/>
      </c>
      <c r="V25" s="89" t="str">
        <f>IF(Monthlydata!V24="","",Cumulativedata!R25+Monthlydata!V24)</f>
        <v/>
      </c>
      <c r="W25" s="89" t="str">
        <f>IF(Monthlydata!W24="","",Cumulativedata!S25+Monthlydata!W24)</f>
        <v/>
      </c>
      <c r="X25" s="89" t="str">
        <f>IF(Monthlydata!X24="","",Cumulativedata!T25+Monthlydata!X24)</f>
        <v/>
      </c>
      <c r="Y25" s="89" t="str">
        <f>IF(Monthlydata!Y24="","",Cumulativedata!U25+Monthlydata!Y24)</f>
        <v/>
      </c>
      <c r="Z25" s="89" t="str">
        <f>IF(Monthlydata!Z24="","",Cumulativedata!V25+Monthlydata!Z24)</f>
        <v/>
      </c>
      <c r="AA25" s="89" t="str">
        <f>IF(Monthlydata!AA24="","",Cumulativedata!W25+Monthlydata!AA24)</f>
        <v/>
      </c>
      <c r="AB25" s="89" t="str">
        <f>IF(Monthlydata!AB24="","",Cumulativedata!X25+Monthlydata!AB24)</f>
        <v/>
      </c>
      <c r="AC25" s="89" t="str">
        <f>IF(Monthlydata!AC24="","",Cumulativedata!Y25+Monthlydata!AC24)</f>
        <v/>
      </c>
      <c r="AD25" s="89" t="str">
        <f>IF(Monthlydata!AD24="","",Cumulativedata!Z25+Monthlydata!AD24)</f>
        <v/>
      </c>
      <c r="AE25" s="89" t="str">
        <f>IF(Monthlydata!AE24="","",Cumulativedata!AA25+Monthlydata!AE24)</f>
        <v/>
      </c>
      <c r="AF25" s="89" t="str">
        <f>IF(Monthlydata!AF24="","",Cumulativedata!AB25+Monthlydata!AF24)</f>
        <v/>
      </c>
      <c r="AG25" s="89" t="str">
        <f>IF(Monthlydata!AG24="","",Cumulativedata!AC25+Monthlydata!AG24)</f>
        <v/>
      </c>
      <c r="AH25" s="89" t="str">
        <f>IF(Monthlydata!AH24="","",Cumulativedata!AD25+Monthlydata!AH24)</f>
        <v/>
      </c>
      <c r="AI25" s="89" t="str">
        <f>IF(Monthlydata!AI24="","",Cumulativedata!AE25+Monthlydata!AI24)</f>
        <v/>
      </c>
      <c r="AJ25" s="89" t="str">
        <f>IF(Monthlydata!AJ24="","",Cumulativedata!AF25+Monthlydata!AJ24)</f>
        <v/>
      </c>
      <c r="AK25" s="89" t="str">
        <f>IF(Monthlydata!AK24="","",Cumulativedata!AG25+Monthlydata!AK24)</f>
        <v/>
      </c>
      <c r="AL25" s="89" t="str">
        <f>IF(Monthlydata!AL24="","",Cumulativedata!AH25+Monthlydata!AL24)</f>
        <v/>
      </c>
      <c r="AM25" s="89" t="str">
        <f>IF(Monthlydata!AM24="","",Cumulativedata!AI25+Monthlydata!AM24)</f>
        <v/>
      </c>
      <c r="AN25" s="89" t="str">
        <f>IF(Monthlydata!AN24="","",Cumulativedata!AJ25+Monthlydata!AN24)</f>
        <v/>
      </c>
      <c r="AO25" s="89" t="str">
        <f>IF(Monthlydata!AO24="","",Cumulativedata!AK25+Monthlydata!AO24)</f>
        <v/>
      </c>
      <c r="AP25" s="89" t="str">
        <f>IF(Monthlydata!AP24="","",Cumulativedata!AL25+Monthlydata!AP24)</f>
        <v/>
      </c>
      <c r="AQ25" s="89" t="str">
        <f>IF(Monthlydata!AQ24="","",Cumulativedata!AM25+Monthlydata!AQ24)</f>
        <v/>
      </c>
      <c r="AR25" s="89" t="str">
        <f>IF(Monthlydata!AR24="","",Cumulativedata!AN25+Monthlydata!AR24)</f>
        <v/>
      </c>
      <c r="AS25" s="89" t="str">
        <f>IF(Monthlydata!AS24="","",Cumulativedata!AO25+Monthlydata!AS24)</f>
        <v/>
      </c>
      <c r="AT25" s="89" t="str">
        <f>IF(Monthlydata!AT24="","",Cumulativedata!AP25+Monthlydata!AT24)</f>
        <v/>
      </c>
      <c r="AU25" s="89" t="str">
        <f>IF(Monthlydata!AU24="","",Cumulativedata!AQ25+Monthlydata!AU24)</f>
        <v/>
      </c>
      <c r="AV25" s="89" t="str">
        <f>IF(Monthlydata!AV24="","",Cumulativedata!AR25+Monthlydata!AV24)</f>
        <v/>
      </c>
      <c r="AW25" s="89" t="str">
        <f>IF(Monthlydata!AW24="","",Cumulativedata!AS25+Monthlydata!AW24)</f>
        <v/>
      </c>
    </row>
    <row r="26" spans="1:49" x14ac:dyDescent="0.25">
      <c r="A26" s="60" t="str">
        <f>Monthlydata!A25</f>
        <v>&lt;&lt;HP&gt;&gt;</v>
      </c>
      <c r="B26" s="89" t="str">
        <f>IF(Monthlydata!B25="","",Monthlydata!B25)</f>
        <v/>
      </c>
      <c r="C26" s="89" t="str">
        <f>IF(Monthlydata!C25="","",Monthlydata!C25)</f>
        <v/>
      </c>
      <c r="D26" s="89" t="str">
        <f>IF(Monthlydata!D25="","",Monthlydata!D25)</f>
        <v/>
      </c>
      <c r="E26" s="89" t="str">
        <f>IF(Monthlydata!E25="","",Monthlydata!E25)</f>
        <v/>
      </c>
      <c r="F26" s="89" t="str">
        <f>IF(Monthlydata!F25="","",Cumulativedata!B26+Monthlydata!F25)</f>
        <v/>
      </c>
      <c r="G26" s="89" t="str">
        <f>IF(Monthlydata!G25="","",Cumulativedata!C26+Monthlydata!G25)</f>
        <v/>
      </c>
      <c r="H26" s="89" t="str">
        <f>IF(Monthlydata!H25="","",Cumulativedata!D26+Monthlydata!H25)</f>
        <v/>
      </c>
      <c r="I26" s="89" t="str">
        <f>IF(Monthlydata!I25="","",Cumulativedata!E26+Monthlydata!I25)</f>
        <v/>
      </c>
      <c r="J26" s="89" t="str">
        <f>IF(Monthlydata!J25="","",Cumulativedata!F26+Monthlydata!J25)</f>
        <v/>
      </c>
      <c r="K26" s="89" t="str">
        <f>IF(Monthlydata!K25="","",Cumulativedata!G26+Monthlydata!K25)</f>
        <v/>
      </c>
      <c r="L26" s="89" t="str">
        <f>IF(Monthlydata!L25="","",Cumulativedata!H26+Monthlydata!L25)</f>
        <v/>
      </c>
      <c r="M26" s="89" t="str">
        <f>IF(Monthlydata!M25="","",Cumulativedata!I26+Monthlydata!M25)</f>
        <v/>
      </c>
      <c r="N26" s="89" t="str">
        <f>IF(Monthlydata!N25="","",Cumulativedata!J26+Monthlydata!N25)</f>
        <v/>
      </c>
      <c r="O26" s="89" t="str">
        <f>IF(Monthlydata!O25="","",Cumulativedata!K26+Monthlydata!O25)</f>
        <v/>
      </c>
      <c r="P26" s="89" t="str">
        <f>IF(Monthlydata!P25="","",Cumulativedata!L26+Monthlydata!P25)</f>
        <v/>
      </c>
      <c r="Q26" s="89" t="str">
        <f>IF(Monthlydata!Q25="","",Cumulativedata!M26+Monthlydata!Q25)</f>
        <v/>
      </c>
      <c r="R26" s="89" t="str">
        <f>IF(Monthlydata!R25="","",Cumulativedata!N26+Monthlydata!R25)</f>
        <v/>
      </c>
      <c r="S26" s="89" t="str">
        <f>IF(Monthlydata!S25="","",Cumulativedata!O26+Monthlydata!S25)</f>
        <v/>
      </c>
      <c r="T26" s="89" t="str">
        <f>IF(Monthlydata!T25="","",Cumulativedata!P26+Monthlydata!T25)</f>
        <v/>
      </c>
      <c r="U26" s="89" t="str">
        <f>IF(Monthlydata!U25="","",Cumulativedata!Q26+Monthlydata!U25)</f>
        <v/>
      </c>
      <c r="V26" s="89" t="str">
        <f>IF(Monthlydata!V25="","",Cumulativedata!R26+Monthlydata!V25)</f>
        <v/>
      </c>
      <c r="W26" s="89" t="str">
        <f>IF(Monthlydata!W25="","",Cumulativedata!S26+Monthlydata!W25)</f>
        <v/>
      </c>
      <c r="X26" s="89" t="str">
        <f>IF(Monthlydata!X25="","",Cumulativedata!T26+Monthlydata!X25)</f>
        <v/>
      </c>
      <c r="Y26" s="89" t="str">
        <f>IF(Monthlydata!Y25="","",Cumulativedata!U26+Monthlydata!Y25)</f>
        <v/>
      </c>
      <c r="Z26" s="89" t="str">
        <f>IF(Monthlydata!Z25="","",Cumulativedata!V26+Monthlydata!Z25)</f>
        <v/>
      </c>
      <c r="AA26" s="89" t="str">
        <f>IF(Monthlydata!AA25="","",Cumulativedata!W26+Monthlydata!AA25)</f>
        <v/>
      </c>
      <c r="AB26" s="89" t="str">
        <f>IF(Monthlydata!AB25="","",Cumulativedata!X26+Monthlydata!AB25)</f>
        <v/>
      </c>
      <c r="AC26" s="89" t="str">
        <f>IF(Monthlydata!AC25="","",Cumulativedata!Y26+Monthlydata!AC25)</f>
        <v/>
      </c>
      <c r="AD26" s="89" t="str">
        <f>IF(Monthlydata!AD25="","",Cumulativedata!Z26+Monthlydata!AD25)</f>
        <v/>
      </c>
      <c r="AE26" s="89" t="str">
        <f>IF(Monthlydata!AE25="","",Cumulativedata!AA26+Monthlydata!AE25)</f>
        <v/>
      </c>
      <c r="AF26" s="89" t="str">
        <f>IF(Monthlydata!AF25="","",Cumulativedata!AB26+Monthlydata!AF25)</f>
        <v/>
      </c>
      <c r="AG26" s="89" t="str">
        <f>IF(Monthlydata!AG25="","",Cumulativedata!AC26+Monthlydata!AG25)</f>
        <v/>
      </c>
      <c r="AH26" s="89" t="str">
        <f>IF(Monthlydata!AH25="","",Cumulativedata!AD26+Monthlydata!AH25)</f>
        <v/>
      </c>
      <c r="AI26" s="89" t="str">
        <f>IF(Monthlydata!AI25="","",Cumulativedata!AE26+Monthlydata!AI25)</f>
        <v/>
      </c>
      <c r="AJ26" s="89" t="str">
        <f>IF(Monthlydata!AJ25="","",Cumulativedata!AF26+Monthlydata!AJ25)</f>
        <v/>
      </c>
      <c r="AK26" s="89" t="str">
        <f>IF(Monthlydata!AK25="","",Cumulativedata!AG26+Monthlydata!AK25)</f>
        <v/>
      </c>
      <c r="AL26" s="89" t="str">
        <f>IF(Monthlydata!AL25="","",Cumulativedata!AH26+Monthlydata!AL25)</f>
        <v/>
      </c>
      <c r="AM26" s="89" t="str">
        <f>IF(Monthlydata!AM25="","",Cumulativedata!AI26+Monthlydata!AM25)</f>
        <v/>
      </c>
      <c r="AN26" s="89" t="str">
        <f>IF(Monthlydata!AN25="","",Cumulativedata!AJ26+Monthlydata!AN25)</f>
        <v/>
      </c>
      <c r="AO26" s="89" t="str">
        <f>IF(Monthlydata!AO25="","",Cumulativedata!AK26+Monthlydata!AO25)</f>
        <v/>
      </c>
      <c r="AP26" s="89" t="str">
        <f>IF(Monthlydata!AP25="","",Cumulativedata!AL26+Monthlydata!AP25)</f>
        <v/>
      </c>
      <c r="AQ26" s="89" t="str">
        <f>IF(Monthlydata!AQ25="","",Cumulativedata!AM26+Monthlydata!AQ25)</f>
        <v/>
      </c>
      <c r="AR26" s="89" t="str">
        <f>IF(Monthlydata!AR25="","",Cumulativedata!AN26+Monthlydata!AR25)</f>
        <v/>
      </c>
      <c r="AS26" s="89" t="str">
        <f>IF(Monthlydata!AS25="","",Cumulativedata!AO26+Monthlydata!AS25)</f>
        <v/>
      </c>
      <c r="AT26" s="89" t="str">
        <f>IF(Monthlydata!AT25="","",Cumulativedata!AP26+Monthlydata!AT25)</f>
        <v/>
      </c>
      <c r="AU26" s="89" t="str">
        <f>IF(Monthlydata!AU25="","",Cumulativedata!AQ26+Monthlydata!AU25)</f>
        <v/>
      </c>
      <c r="AV26" s="89" t="str">
        <f>IF(Monthlydata!AV25="","",Cumulativedata!AR26+Monthlydata!AV25)</f>
        <v/>
      </c>
      <c r="AW26" s="89" t="str">
        <f>IF(Monthlydata!AW25="","",Cumulativedata!AS26+Monthlydata!AW25)</f>
        <v/>
      </c>
    </row>
    <row r="27" spans="1:49" x14ac:dyDescent="0.25">
      <c r="A27" s="60">
        <f>Monthlydata!A26</f>
        <v>0</v>
      </c>
      <c r="B27" s="89" t="str">
        <f>IF(Monthlydata!B26="","",Monthlydata!B26)</f>
        <v/>
      </c>
      <c r="C27" s="89" t="str">
        <f>IF(Monthlydata!C26="","",Monthlydata!C26)</f>
        <v/>
      </c>
      <c r="D27" s="89" t="str">
        <f>IF(Monthlydata!D26="","",Monthlydata!D26)</f>
        <v/>
      </c>
      <c r="E27" s="89" t="str">
        <f>IF(Monthlydata!E26="","",Monthlydata!E26)</f>
        <v/>
      </c>
      <c r="F27" s="89" t="str">
        <f>IF(Monthlydata!F26="","",Cumulativedata!B27+Monthlydata!F26)</f>
        <v/>
      </c>
      <c r="G27" s="89" t="str">
        <f>IF(Monthlydata!G26="","",Cumulativedata!C27+Monthlydata!G26)</f>
        <v/>
      </c>
      <c r="H27" s="89" t="str">
        <f>IF(Monthlydata!H26="","",Cumulativedata!D27+Monthlydata!H26)</f>
        <v/>
      </c>
      <c r="I27" s="89" t="str">
        <f>IF(Monthlydata!I26="","",Cumulativedata!E27+Monthlydata!I26)</f>
        <v/>
      </c>
      <c r="J27" s="89" t="str">
        <f>IF(Monthlydata!J26="","",Cumulativedata!F27+Monthlydata!J26)</f>
        <v/>
      </c>
      <c r="K27" s="89" t="str">
        <f>IF(Monthlydata!K26="","",Cumulativedata!G27+Monthlydata!K26)</f>
        <v/>
      </c>
      <c r="L27" s="89" t="str">
        <f>IF(Monthlydata!L26="","",Cumulativedata!H27+Monthlydata!L26)</f>
        <v/>
      </c>
      <c r="M27" s="89" t="str">
        <f>IF(Monthlydata!M26="","",Cumulativedata!I27+Monthlydata!M26)</f>
        <v/>
      </c>
      <c r="N27" s="89" t="str">
        <f>IF(Monthlydata!N26="","",Cumulativedata!J27+Monthlydata!N26)</f>
        <v/>
      </c>
      <c r="O27" s="89" t="str">
        <f>IF(Monthlydata!O26="","",Cumulativedata!K27+Monthlydata!O26)</f>
        <v/>
      </c>
      <c r="P27" s="89" t="str">
        <f>IF(Monthlydata!P26="","",Cumulativedata!L27+Monthlydata!P26)</f>
        <v/>
      </c>
      <c r="Q27" s="89" t="str">
        <f>IF(Monthlydata!Q26="","",Cumulativedata!M27+Monthlydata!Q26)</f>
        <v/>
      </c>
      <c r="R27" s="89" t="str">
        <f>IF(Monthlydata!R26="","",Cumulativedata!N27+Monthlydata!R26)</f>
        <v/>
      </c>
      <c r="S27" s="89" t="str">
        <f>IF(Monthlydata!S26="","",Cumulativedata!O27+Monthlydata!S26)</f>
        <v/>
      </c>
      <c r="T27" s="89" t="str">
        <f>IF(Monthlydata!T26="","",Cumulativedata!P27+Monthlydata!T26)</f>
        <v/>
      </c>
      <c r="U27" s="89" t="str">
        <f>IF(Monthlydata!U26="","",Cumulativedata!Q27+Monthlydata!U26)</f>
        <v/>
      </c>
      <c r="V27" s="89" t="str">
        <f>IF(Monthlydata!V26="","",Cumulativedata!R27+Monthlydata!V26)</f>
        <v/>
      </c>
      <c r="W27" s="89" t="str">
        <f>IF(Monthlydata!W26="","",Cumulativedata!S27+Monthlydata!W26)</f>
        <v/>
      </c>
      <c r="X27" s="89" t="str">
        <f>IF(Monthlydata!X26="","",Cumulativedata!T27+Monthlydata!X26)</f>
        <v/>
      </c>
      <c r="Y27" s="89" t="str">
        <f>IF(Monthlydata!Y26="","",Cumulativedata!U27+Monthlydata!Y26)</f>
        <v/>
      </c>
      <c r="Z27" s="89" t="str">
        <f>IF(Monthlydata!Z26="","",Cumulativedata!V27+Monthlydata!Z26)</f>
        <v/>
      </c>
      <c r="AA27" s="89" t="str">
        <f>IF(Monthlydata!AA26="","",Cumulativedata!W27+Monthlydata!AA26)</f>
        <v/>
      </c>
      <c r="AB27" s="89" t="str">
        <f>IF(Monthlydata!AB26="","",Cumulativedata!X27+Monthlydata!AB26)</f>
        <v/>
      </c>
      <c r="AC27" s="89" t="str">
        <f>IF(Monthlydata!AC26="","",Cumulativedata!Y27+Monthlydata!AC26)</f>
        <v/>
      </c>
      <c r="AD27" s="89" t="str">
        <f>IF(Monthlydata!AD26="","",Cumulativedata!Z27+Monthlydata!AD26)</f>
        <v/>
      </c>
      <c r="AE27" s="89" t="str">
        <f>IF(Monthlydata!AE26="","",Cumulativedata!AA27+Monthlydata!AE26)</f>
        <v/>
      </c>
      <c r="AF27" s="89" t="str">
        <f>IF(Monthlydata!AF26="","",Cumulativedata!AB27+Monthlydata!AF26)</f>
        <v/>
      </c>
      <c r="AG27" s="89" t="str">
        <f>IF(Monthlydata!AG26="","",Cumulativedata!AC27+Monthlydata!AG26)</f>
        <v/>
      </c>
      <c r="AH27" s="89" t="str">
        <f>IF(Monthlydata!AH26="","",Cumulativedata!AD27+Monthlydata!AH26)</f>
        <v/>
      </c>
      <c r="AI27" s="89" t="str">
        <f>IF(Monthlydata!AI26="","",Cumulativedata!AE27+Monthlydata!AI26)</f>
        <v/>
      </c>
      <c r="AJ27" s="89" t="str">
        <f>IF(Monthlydata!AJ26="","",Cumulativedata!AF27+Monthlydata!AJ26)</f>
        <v/>
      </c>
      <c r="AK27" s="89" t="str">
        <f>IF(Monthlydata!AK26="","",Cumulativedata!AG27+Monthlydata!AK26)</f>
        <v/>
      </c>
      <c r="AL27" s="89" t="str">
        <f>IF(Monthlydata!AL26="","",Cumulativedata!AH27+Monthlydata!AL26)</f>
        <v/>
      </c>
      <c r="AM27" s="89" t="str">
        <f>IF(Monthlydata!AM26="","",Cumulativedata!AI27+Monthlydata!AM26)</f>
        <v/>
      </c>
      <c r="AN27" s="89" t="str">
        <f>IF(Monthlydata!AN26="","",Cumulativedata!AJ27+Monthlydata!AN26)</f>
        <v/>
      </c>
      <c r="AO27" s="89" t="str">
        <f>IF(Monthlydata!AO26="","",Cumulativedata!AK27+Monthlydata!AO26)</f>
        <v/>
      </c>
      <c r="AP27" s="89" t="str">
        <f>IF(Monthlydata!AP26="","",Cumulativedata!AL27+Monthlydata!AP26)</f>
        <v/>
      </c>
      <c r="AQ27" s="89" t="str">
        <f>IF(Monthlydata!AQ26="","",Cumulativedata!AM27+Monthlydata!AQ26)</f>
        <v/>
      </c>
      <c r="AR27" s="89" t="str">
        <f>IF(Monthlydata!AR26="","",Cumulativedata!AN27+Monthlydata!AR26)</f>
        <v/>
      </c>
      <c r="AS27" s="89" t="str">
        <f>IF(Monthlydata!AS26="","",Cumulativedata!AO27+Monthlydata!AS26)</f>
        <v/>
      </c>
      <c r="AT27" s="89" t="str">
        <f>IF(Monthlydata!AT26="","",Cumulativedata!AP27+Monthlydata!AT26)</f>
        <v/>
      </c>
      <c r="AU27" s="89" t="str">
        <f>IF(Monthlydata!AU26="","",Cumulativedata!AQ27+Monthlydata!AU26)</f>
        <v/>
      </c>
      <c r="AV27" s="89" t="str">
        <f>IF(Monthlydata!AV26="","",Cumulativedata!AR27+Monthlydata!AV26)</f>
        <v/>
      </c>
      <c r="AW27" s="89" t="str">
        <f>IF(Monthlydata!AW26="","",Cumulativedata!AS27+Monthlydata!AW26)</f>
        <v/>
      </c>
    </row>
    <row r="28" spans="1:49" x14ac:dyDescent="0.25">
      <c r="A28" s="60" t="str">
        <f>Monthlydata!A27</f>
        <v>&lt;&lt;PHCU&gt;&gt;</v>
      </c>
      <c r="B28" s="88" t="str">
        <f>IF(SUM(B29:B38)=0,"",SUM(B29:B38))</f>
        <v/>
      </c>
      <c r="C28" s="88" t="str">
        <f t="shared" ref="C28:AW28" si="2">IF(SUM(C29:C38)=0,"",SUM(C29:C38))</f>
        <v/>
      </c>
      <c r="D28" s="88" t="str">
        <f t="shared" si="2"/>
        <v/>
      </c>
      <c r="E28" s="88" t="str">
        <f t="shared" si="2"/>
        <v/>
      </c>
      <c r="F28" s="88" t="str">
        <f t="shared" si="2"/>
        <v/>
      </c>
      <c r="G28" s="88" t="str">
        <f t="shared" si="2"/>
        <v/>
      </c>
      <c r="H28" s="88" t="str">
        <f t="shared" si="2"/>
        <v/>
      </c>
      <c r="I28" s="88" t="str">
        <f t="shared" si="2"/>
        <v/>
      </c>
      <c r="J28" s="88" t="str">
        <f t="shared" si="2"/>
        <v/>
      </c>
      <c r="K28" s="88" t="str">
        <f t="shared" si="2"/>
        <v/>
      </c>
      <c r="L28" s="88" t="str">
        <f t="shared" si="2"/>
        <v/>
      </c>
      <c r="M28" s="88" t="str">
        <f t="shared" si="2"/>
        <v/>
      </c>
      <c r="N28" s="88" t="str">
        <f t="shared" si="2"/>
        <v/>
      </c>
      <c r="O28" s="88" t="str">
        <f t="shared" si="2"/>
        <v/>
      </c>
      <c r="P28" s="88" t="str">
        <f t="shared" si="2"/>
        <v/>
      </c>
      <c r="Q28" s="88" t="str">
        <f t="shared" si="2"/>
        <v/>
      </c>
      <c r="R28" s="88" t="str">
        <f t="shared" si="2"/>
        <v/>
      </c>
      <c r="S28" s="88" t="str">
        <f t="shared" si="2"/>
        <v/>
      </c>
      <c r="T28" s="88" t="str">
        <f t="shared" si="2"/>
        <v/>
      </c>
      <c r="U28" s="88" t="str">
        <f t="shared" si="2"/>
        <v/>
      </c>
      <c r="V28" s="88" t="str">
        <f t="shared" si="2"/>
        <v/>
      </c>
      <c r="W28" s="88" t="str">
        <f t="shared" si="2"/>
        <v/>
      </c>
      <c r="X28" s="88" t="str">
        <f t="shared" si="2"/>
        <v/>
      </c>
      <c r="Y28" s="88" t="str">
        <f t="shared" si="2"/>
        <v/>
      </c>
      <c r="Z28" s="88" t="str">
        <f t="shared" si="2"/>
        <v/>
      </c>
      <c r="AA28" s="88" t="str">
        <f t="shared" si="2"/>
        <v/>
      </c>
      <c r="AB28" s="88" t="str">
        <f t="shared" si="2"/>
        <v/>
      </c>
      <c r="AC28" s="88" t="str">
        <f t="shared" si="2"/>
        <v/>
      </c>
      <c r="AD28" s="88" t="str">
        <f t="shared" si="2"/>
        <v/>
      </c>
      <c r="AE28" s="88" t="str">
        <f t="shared" si="2"/>
        <v/>
      </c>
      <c r="AF28" s="88" t="str">
        <f t="shared" si="2"/>
        <v/>
      </c>
      <c r="AG28" s="88" t="str">
        <f t="shared" si="2"/>
        <v/>
      </c>
      <c r="AH28" s="88" t="str">
        <f t="shared" si="2"/>
        <v/>
      </c>
      <c r="AI28" s="88" t="str">
        <f t="shared" si="2"/>
        <v/>
      </c>
      <c r="AJ28" s="88" t="str">
        <f t="shared" si="2"/>
        <v/>
      </c>
      <c r="AK28" s="88" t="str">
        <f t="shared" si="2"/>
        <v/>
      </c>
      <c r="AL28" s="88" t="str">
        <f t="shared" si="2"/>
        <v/>
      </c>
      <c r="AM28" s="88" t="str">
        <f t="shared" si="2"/>
        <v/>
      </c>
      <c r="AN28" s="88" t="str">
        <f t="shared" si="2"/>
        <v/>
      </c>
      <c r="AO28" s="88" t="str">
        <f t="shared" si="2"/>
        <v/>
      </c>
      <c r="AP28" s="88" t="str">
        <f t="shared" si="2"/>
        <v/>
      </c>
      <c r="AQ28" s="88" t="str">
        <f t="shared" si="2"/>
        <v/>
      </c>
      <c r="AR28" s="88" t="str">
        <f t="shared" si="2"/>
        <v/>
      </c>
      <c r="AS28" s="88" t="str">
        <f t="shared" si="2"/>
        <v/>
      </c>
      <c r="AT28" s="88" t="str">
        <f t="shared" si="2"/>
        <v/>
      </c>
      <c r="AU28" s="88" t="str">
        <f t="shared" si="2"/>
        <v/>
      </c>
      <c r="AV28" s="88" t="str">
        <f t="shared" si="2"/>
        <v/>
      </c>
      <c r="AW28" s="88" t="str">
        <f t="shared" si="2"/>
        <v/>
      </c>
    </row>
    <row r="29" spans="1:49" x14ac:dyDescent="0.25">
      <c r="A29" s="60" t="str">
        <f>Monthlydata!A28</f>
        <v>&lt;&lt;HC&gt;&gt;</v>
      </c>
      <c r="B29" s="89" t="str">
        <f>IF(Monthlydata!B28="","",Monthlydata!B28)</f>
        <v/>
      </c>
      <c r="C29" s="89" t="str">
        <f>IF(Monthlydata!C28="","",Monthlydata!C28)</f>
        <v/>
      </c>
      <c r="D29" s="89" t="str">
        <f>IF(Monthlydata!D28="","",Monthlydata!D28)</f>
        <v/>
      </c>
      <c r="E29" s="89" t="str">
        <f>IF(Monthlydata!E28="","",Monthlydata!E28)</f>
        <v/>
      </c>
      <c r="F29" s="89" t="str">
        <f>IF(Monthlydata!F28="","",Cumulativedata!B29+Monthlydata!F28)</f>
        <v/>
      </c>
      <c r="G29" s="89" t="str">
        <f>IF(Monthlydata!G28="","",Cumulativedata!C29+Monthlydata!G28)</f>
        <v/>
      </c>
      <c r="H29" s="89" t="str">
        <f>IF(Monthlydata!H28="","",Cumulativedata!D29+Monthlydata!H28)</f>
        <v/>
      </c>
      <c r="I29" s="89" t="str">
        <f>IF(Monthlydata!I28="","",Cumulativedata!E29+Monthlydata!I28)</f>
        <v/>
      </c>
      <c r="J29" s="89" t="str">
        <f>IF(Monthlydata!J28="","",Cumulativedata!F29+Monthlydata!J28)</f>
        <v/>
      </c>
      <c r="K29" s="89" t="str">
        <f>IF(Monthlydata!K28="","",Cumulativedata!G29+Monthlydata!K28)</f>
        <v/>
      </c>
      <c r="L29" s="89" t="str">
        <f>IF(Monthlydata!L28="","",Cumulativedata!H29+Monthlydata!L28)</f>
        <v/>
      </c>
      <c r="M29" s="89" t="str">
        <f>IF(Monthlydata!M28="","",Cumulativedata!I29+Monthlydata!M28)</f>
        <v/>
      </c>
      <c r="N29" s="89" t="str">
        <f>IF(Monthlydata!N28="","",Cumulativedata!J29+Monthlydata!N28)</f>
        <v/>
      </c>
      <c r="O29" s="89" t="str">
        <f>IF(Monthlydata!O28="","",Cumulativedata!K29+Monthlydata!O28)</f>
        <v/>
      </c>
      <c r="P29" s="89" t="str">
        <f>IF(Monthlydata!P28="","",Cumulativedata!L29+Monthlydata!P28)</f>
        <v/>
      </c>
      <c r="Q29" s="89" t="str">
        <f>IF(Monthlydata!Q28="","",Cumulativedata!M29+Monthlydata!Q28)</f>
        <v/>
      </c>
      <c r="R29" s="89" t="str">
        <f>IF(Monthlydata!R28="","",Cumulativedata!N29+Monthlydata!R28)</f>
        <v/>
      </c>
      <c r="S29" s="89" t="str">
        <f>IF(Monthlydata!S28="","",Cumulativedata!O29+Monthlydata!S28)</f>
        <v/>
      </c>
      <c r="T29" s="89" t="str">
        <f>IF(Monthlydata!T28="","",Cumulativedata!P29+Monthlydata!T28)</f>
        <v/>
      </c>
      <c r="U29" s="89" t="str">
        <f>IF(Monthlydata!U28="","",Cumulativedata!Q29+Monthlydata!U28)</f>
        <v/>
      </c>
      <c r="V29" s="89" t="str">
        <f>IF(Monthlydata!V28="","",Cumulativedata!R29+Monthlydata!V28)</f>
        <v/>
      </c>
      <c r="W29" s="89" t="str">
        <f>IF(Monthlydata!W28="","",Cumulativedata!S29+Monthlydata!W28)</f>
        <v/>
      </c>
      <c r="X29" s="89" t="str">
        <f>IF(Monthlydata!X28="","",Cumulativedata!T29+Monthlydata!X28)</f>
        <v/>
      </c>
      <c r="Y29" s="89" t="str">
        <f>IF(Monthlydata!Y28="","",Cumulativedata!U29+Monthlydata!Y28)</f>
        <v/>
      </c>
      <c r="Z29" s="89" t="str">
        <f>IF(Monthlydata!Z28="","",Cumulativedata!V29+Monthlydata!Z28)</f>
        <v/>
      </c>
      <c r="AA29" s="89" t="str">
        <f>IF(Monthlydata!AA28="","",Cumulativedata!W29+Monthlydata!AA28)</f>
        <v/>
      </c>
      <c r="AB29" s="89" t="str">
        <f>IF(Monthlydata!AB28="","",Cumulativedata!X29+Monthlydata!AB28)</f>
        <v/>
      </c>
      <c r="AC29" s="89" t="str">
        <f>IF(Monthlydata!AC28="","",Cumulativedata!Y29+Monthlydata!AC28)</f>
        <v/>
      </c>
      <c r="AD29" s="89" t="str">
        <f>IF(Monthlydata!AD28="","",Cumulativedata!Z29+Monthlydata!AD28)</f>
        <v/>
      </c>
      <c r="AE29" s="89" t="str">
        <f>IF(Monthlydata!AE28="","",Cumulativedata!AA29+Monthlydata!AE28)</f>
        <v/>
      </c>
      <c r="AF29" s="89" t="str">
        <f>IF(Monthlydata!AF28="","",Cumulativedata!AB29+Monthlydata!AF28)</f>
        <v/>
      </c>
      <c r="AG29" s="89" t="str">
        <f>IF(Monthlydata!AG28="","",Cumulativedata!AC29+Monthlydata!AG28)</f>
        <v/>
      </c>
      <c r="AH29" s="89" t="str">
        <f>IF(Monthlydata!AH28="","",Cumulativedata!AD29+Monthlydata!AH28)</f>
        <v/>
      </c>
      <c r="AI29" s="89" t="str">
        <f>IF(Monthlydata!AI28="","",Cumulativedata!AE29+Monthlydata!AI28)</f>
        <v/>
      </c>
      <c r="AJ29" s="89" t="str">
        <f>IF(Monthlydata!AJ28="","",Cumulativedata!AF29+Monthlydata!AJ28)</f>
        <v/>
      </c>
      <c r="AK29" s="89" t="str">
        <f>IF(Monthlydata!AK28="","",Cumulativedata!AG29+Monthlydata!AK28)</f>
        <v/>
      </c>
      <c r="AL29" s="89" t="str">
        <f>IF(Monthlydata!AL28="","",Cumulativedata!AH29+Monthlydata!AL28)</f>
        <v/>
      </c>
      <c r="AM29" s="89" t="str">
        <f>IF(Monthlydata!AM28="","",Cumulativedata!AI29+Monthlydata!AM28)</f>
        <v/>
      </c>
      <c r="AN29" s="89" t="str">
        <f>IF(Monthlydata!AN28="","",Cumulativedata!AJ29+Monthlydata!AN28)</f>
        <v/>
      </c>
      <c r="AO29" s="89" t="str">
        <f>IF(Monthlydata!AO28="","",Cumulativedata!AK29+Monthlydata!AO28)</f>
        <v/>
      </c>
      <c r="AP29" s="89" t="str">
        <f>IF(Monthlydata!AP28="","",Cumulativedata!AL29+Monthlydata!AP28)</f>
        <v/>
      </c>
      <c r="AQ29" s="89" t="str">
        <f>IF(Monthlydata!AQ28="","",Cumulativedata!AM29+Monthlydata!AQ28)</f>
        <v/>
      </c>
      <c r="AR29" s="89" t="str">
        <f>IF(Monthlydata!AR28="","",Cumulativedata!AN29+Monthlydata!AR28)</f>
        <v/>
      </c>
      <c r="AS29" s="89" t="str">
        <f>IF(Monthlydata!AS28="","",Cumulativedata!AO29+Monthlydata!AS28)</f>
        <v/>
      </c>
      <c r="AT29" s="89" t="str">
        <f>IF(Monthlydata!AT28="","",Cumulativedata!AP29+Monthlydata!AT28)</f>
        <v/>
      </c>
      <c r="AU29" s="89" t="str">
        <f>IF(Monthlydata!AU28="","",Cumulativedata!AQ29+Monthlydata!AU28)</f>
        <v/>
      </c>
      <c r="AV29" s="89" t="str">
        <f>IF(Monthlydata!AV28="","",Cumulativedata!AR29+Monthlydata!AV28)</f>
        <v/>
      </c>
      <c r="AW29" s="89" t="str">
        <f>IF(Monthlydata!AW28="","",Cumulativedata!AS29+Monthlydata!AW28)</f>
        <v/>
      </c>
    </row>
    <row r="30" spans="1:49" x14ac:dyDescent="0.25">
      <c r="A30" s="60" t="str">
        <f>Monthlydata!A29</f>
        <v>&lt;&lt;HP&gt;&gt;</v>
      </c>
      <c r="B30" s="89" t="str">
        <f>IF(Monthlydata!B29="","",Monthlydata!B29)</f>
        <v/>
      </c>
      <c r="C30" s="89" t="str">
        <f>IF(Monthlydata!C29="","",Monthlydata!C29)</f>
        <v/>
      </c>
      <c r="D30" s="89" t="str">
        <f>IF(Monthlydata!D29="","",Monthlydata!D29)</f>
        <v/>
      </c>
      <c r="E30" s="89" t="str">
        <f>IF(Monthlydata!E29="","",Monthlydata!E29)</f>
        <v/>
      </c>
      <c r="F30" s="89" t="str">
        <f>IF(Monthlydata!F29="","",Cumulativedata!B30+Monthlydata!F29)</f>
        <v/>
      </c>
      <c r="G30" s="89" t="str">
        <f>IF(Monthlydata!G29="","",Cumulativedata!C30+Monthlydata!G29)</f>
        <v/>
      </c>
      <c r="H30" s="89" t="str">
        <f>IF(Monthlydata!H29="","",Cumulativedata!D30+Monthlydata!H29)</f>
        <v/>
      </c>
      <c r="I30" s="89" t="str">
        <f>IF(Monthlydata!I29="","",Cumulativedata!E30+Monthlydata!I29)</f>
        <v/>
      </c>
      <c r="J30" s="89" t="str">
        <f>IF(Monthlydata!J29="","",Cumulativedata!F30+Monthlydata!J29)</f>
        <v/>
      </c>
      <c r="K30" s="89" t="str">
        <f>IF(Monthlydata!K29="","",Cumulativedata!G30+Monthlydata!K29)</f>
        <v/>
      </c>
      <c r="L30" s="89" t="str">
        <f>IF(Monthlydata!L29="","",Cumulativedata!H30+Monthlydata!L29)</f>
        <v/>
      </c>
      <c r="M30" s="89" t="str">
        <f>IF(Monthlydata!M29="","",Cumulativedata!I30+Monthlydata!M29)</f>
        <v/>
      </c>
      <c r="N30" s="89" t="str">
        <f>IF(Monthlydata!N29="","",Cumulativedata!J30+Monthlydata!N29)</f>
        <v/>
      </c>
      <c r="O30" s="89" t="str">
        <f>IF(Monthlydata!O29="","",Cumulativedata!K30+Monthlydata!O29)</f>
        <v/>
      </c>
      <c r="P30" s="89" t="str">
        <f>IF(Monthlydata!P29="","",Cumulativedata!L30+Monthlydata!P29)</f>
        <v/>
      </c>
      <c r="Q30" s="89" t="str">
        <f>IF(Monthlydata!Q29="","",Cumulativedata!M30+Monthlydata!Q29)</f>
        <v/>
      </c>
      <c r="R30" s="89" t="str">
        <f>IF(Monthlydata!R29="","",Cumulativedata!N30+Monthlydata!R29)</f>
        <v/>
      </c>
      <c r="S30" s="89" t="str">
        <f>IF(Monthlydata!S29="","",Cumulativedata!O30+Monthlydata!S29)</f>
        <v/>
      </c>
      <c r="T30" s="89" t="str">
        <f>IF(Monthlydata!T29="","",Cumulativedata!P30+Monthlydata!T29)</f>
        <v/>
      </c>
      <c r="U30" s="89" t="str">
        <f>IF(Monthlydata!U29="","",Cumulativedata!Q30+Monthlydata!U29)</f>
        <v/>
      </c>
      <c r="V30" s="89" t="str">
        <f>IF(Monthlydata!V29="","",Cumulativedata!R30+Monthlydata!V29)</f>
        <v/>
      </c>
      <c r="W30" s="89" t="str">
        <f>IF(Monthlydata!W29="","",Cumulativedata!S30+Monthlydata!W29)</f>
        <v/>
      </c>
      <c r="X30" s="89" t="str">
        <f>IF(Monthlydata!X29="","",Cumulativedata!T30+Monthlydata!X29)</f>
        <v/>
      </c>
      <c r="Y30" s="89" t="str">
        <f>IF(Monthlydata!Y29="","",Cumulativedata!U30+Monthlydata!Y29)</f>
        <v/>
      </c>
      <c r="Z30" s="89" t="str">
        <f>IF(Monthlydata!Z29="","",Cumulativedata!V30+Monthlydata!Z29)</f>
        <v/>
      </c>
      <c r="AA30" s="89" t="str">
        <f>IF(Monthlydata!AA29="","",Cumulativedata!W30+Monthlydata!AA29)</f>
        <v/>
      </c>
      <c r="AB30" s="89" t="str">
        <f>IF(Monthlydata!AB29="","",Cumulativedata!X30+Monthlydata!AB29)</f>
        <v/>
      </c>
      <c r="AC30" s="89" t="str">
        <f>IF(Monthlydata!AC29="","",Cumulativedata!Y30+Monthlydata!AC29)</f>
        <v/>
      </c>
      <c r="AD30" s="89" t="str">
        <f>IF(Monthlydata!AD29="","",Cumulativedata!Z30+Monthlydata!AD29)</f>
        <v/>
      </c>
      <c r="AE30" s="89" t="str">
        <f>IF(Monthlydata!AE29="","",Cumulativedata!AA30+Monthlydata!AE29)</f>
        <v/>
      </c>
      <c r="AF30" s="89" t="str">
        <f>IF(Monthlydata!AF29="","",Cumulativedata!AB30+Monthlydata!AF29)</f>
        <v/>
      </c>
      <c r="AG30" s="89" t="str">
        <f>IF(Monthlydata!AG29="","",Cumulativedata!AC30+Monthlydata!AG29)</f>
        <v/>
      </c>
      <c r="AH30" s="89" t="str">
        <f>IF(Monthlydata!AH29="","",Cumulativedata!AD30+Monthlydata!AH29)</f>
        <v/>
      </c>
      <c r="AI30" s="89" t="str">
        <f>IF(Monthlydata!AI29="","",Cumulativedata!AE30+Monthlydata!AI29)</f>
        <v/>
      </c>
      <c r="AJ30" s="89" t="str">
        <f>IF(Monthlydata!AJ29="","",Cumulativedata!AF30+Monthlydata!AJ29)</f>
        <v/>
      </c>
      <c r="AK30" s="89" t="str">
        <f>IF(Monthlydata!AK29="","",Cumulativedata!AG30+Monthlydata!AK29)</f>
        <v/>
      </c>
      <c r="AL30" s="89" t="str">
        <f>IF(Monthlydata!AL29="","",Cumulativedata!AH30+Monthlydata!AL29)</f>
        <v/>
      </c>
      <c r="AM30" s="89" t="str">
        <f>IF(Monthlydata!AM29="","",Cumulativedata!AI30+Monthlydata!AM29)</f>
        <v/>
      </c>
      <c r="AN30" s="89" t="str">
        <f>IF(Monthlydata!AN29="","",Cumulativedata!AJ30+Monthlydata!AN29)</f>
        <v/>
      </c>
      <c r="AO30" s="89" t="str">
        <f>IF(Monthlydata!AO29="","",Cumulativedata!AK30+Monthlydata!AO29)</f>
        <v/>
      </c>
      <c r="AP30" s="89" t="str">
        <f>IF(Monthlydata!AP29="","",Cumulativedata!AL30+Monthlydata!AP29)</f>
        <v/>
      </c>
      <c r="AQ30" s="89" t="str">
        <f>IF(Monthlydata!AQ29="","",Cumulativedata!AM30+Monthlydata!AQ29)</f>
        <v/>
      </c>
      <c r="AR30" s="89" t="str">
        <f>IF(Monthlydata!AR29="","",Cumulativedata!AN30+Monthlydata!AR29)</f>
        <v/>
      </c>
      <c r="AS30" s="89" t="str">
        <f>IF(Monthlydata!AS29="","",Cumulativedata!AO30+Monthlydata!AS29)</f>
        <v/>
      </c>
      <c r="AT30" s="89" t="str">
        <f>IF(Monthlydata!AT29="","",Cumulativedata!AP30+Monthlydata!AT29)</f>
        <v/>
      </c>
      <c r="AU30" s="89" t="str">
        <f>IF(Monthlydata!AU29="","",Cumulativedata!AQ30+Monthlydata!AU29)</f>
        <v/>
      </c>
      <c r="AV30" s="89" t="str">
        <f>IF(Monthlydata!AV29="","",Cumulativedata!AR30+Monthlydata!AV29)</f>
        <v/>
      </c>
      <c r="AW30" s="89" t="str">
        <f>IF(Monthlydata!AW29="","",Cumulativedata!AS30+Monthlydata!AW29)</f>
        <v/>
      </c>
    </row>
    <row r="31" spans="1:49" x14ac:dyDescent="0.25">
      <c r="A31" s="60" t="str">
        <f>Monthlydata!A30</f>
        <v>&lt;&lt;HP&gt;&gt;</v>
      </c>
      <c r="B31" s="89" t="str">
        <f>IF(Monthlydata!B30="","",Monthlydata!B30)</f>
        <v/>
      </c>
      <c r="C31" s="89" t="str">
        <f>IF(Monthlydata!C30="","",Monthlydata!C30)</f>
        <v/>
      </c>
      <c r="D31" s="89" t="str">
        <f>IF(Monthlydata!D30="","",Monthlydata!D30)</f>
        <v/>
      </c>
      <c r="E31" s="89" t="str">
        <f>IF(Monthlydata!E30="","",Monthlydata!E30)</f>
        <v/>
      </c>
      <c r="F31" s="89" t="str">
        <f>IF(Monthlydata!F30="","",Cumulativedata!B31+Monthlydata!F30)</f>
        <v/>
      </c>
      <c r="G31" s="89" t="str">
        <f>IF(Monthlydata!G30="","",Cumulativedata!C31+Monthlydata!G30)</f>
        <v/>
      </c>
      <c r="H31" s="89" t="str">
        <f>IF(Monthlydata!H30="","",Cumulativedata!D31+Monthlydata!H30)</f>
        <v/>
      </c>
      <c r="I31" s="89" t="str">
        <f>IF(Monthlydata!I30="","",Cumulativedata!E31+Monthlydata!I30)</f>
        <v/>
      </c>
      <c r="J31" s="89" t="str">
        <f>IF(Monthlydata!J30="","",Cumulativedata!F31+Monthlydata!J30)</f>
        <v/>
      </c>
      <c r="K31" s="89" t="str">
        <f>IF(Monthlydata!K30="","",Cumulativedata!G31+Monthlydata!K30)</f>
        <v/>
      </c>
      <c r="L31" s="89" t="str">
        <f>IF(Monthlydata!L30="","",Cumulativedata!H31+Monthlydata!L30)</f>
        <v/>
      </c>
      <c r="M31" s="89" t="str">
        <f>IF(Monthlydata!M30="","",Cumulativedata!I31+Monthlydata!M30)</f>
        <v/>
      </c>
      <c r="N31" s="89" t="str">
        <f>IF(Monthlydata!N30="","",Cumulativedata!J31+Monthlydata!N30)</f>
        <v/>
      </c>
      <c r="O31" s="89" t="str">
        <f>IF(Monthlydata!O30="","",Cumulativedata!K31+Monthlydata!O30)</f>
        <v/>
      </c>
      <c r="P31" s="89" t="str">
        <f>IF(Monthlydata!P30="","",Cumulativedata!L31+Monthlydata!P30)</f>
        <v/>
      </c>
      <c r="Q31" s="89" t="str">
        <f>IF(Monthlydata!Q30="","",Cumulativedata!M31+Monthlydata!Q30)</f>
        <v/>
      </c>
      <c r="R31" s="89" t="str">
        <f>IF(Monthlydata!R30="","",Cumulativedata!N31+Monthlydata!R30)</f>
        <v/>
      </c>
      <c r="S31" s="89" t="str">
        <f>IF(Monthlydata!S30="","",Cumulativedata!O31+Monthlydata!S30)</f>
        <v/>
      </c>
      <c r="T31" s="89" t="str">
        <f>IF(Monthlydata!T30="","",Cumulativedata!P31+Monthlydata!T30)</f>
        <v/>
      </c>
      <c r="U31" s="89" t="str">
        <f>IF(Monthlydata!U30="","",Cumulativedata!Q31+Monthlydata!U30)</f>
        <v/>
      </c>
      <c r="V31" s="89" t="str">
        <f>IF(Monthlydata!V30="","",Cumulativedata!R31+Monthlydata!V30)</f>
        <v/>
      </c>
      <c r="W31" s="89" t="str">
        <f>IF(Monthlydata!W30="","",Cumulativedata!S31+Monthlydata!W30)</f>
        <v/>
      </c>
      <c r="X31" s="89" t="str">
        <f>IF(Monthlydata!X30="","",Cumulativedata!T31+Monthlydata!X30)</f>
        <v/>
      </c>
      <c r="Y31" s="89" t="str">
        <f>IF(Monthlydata!Y30="","",Cumulativedata!U31+Monthlydata!Y30)</f>
        <v/>
      </c>
      <c r="Z31" s="89" t="str">
        <f>IF(Monthlydata!Z30="","",Cumulativedata!V31+Monthlydata!Z30)</f>
        <v/>
      </c>
      <c r="AA31" s="89" t="str">
        <f>IF(Monthlydata!AA30="","",Cumulativedata!W31+Monthlydata!AA30)</f>
        <v/>
      </c>
      <c r="AB31" s="89" t="str">
        <f>IF(Monthlydata!AB30="","",Cumulativedata!X31+Monthlydata!AB30)</f>
        <v/>
      </c>
      <c r="AC31" s="89" t="str">
        <f>IF(Monthlydata!AC30="","",Cumulativedata!Y31+Monthlydata!AC30)</f>
        <v/>
      </c>
      <c r="AD31" s="89" t="str">
        <f>IF(Monthlydata!AD30="","",Cumulativedata!Z31+Monthlydata!AD30)</f>
        <v/>
      </c>
      <c r="AE31" s="89" t="str">
        <f>IF(Monthlydata!AE30="","",Cumulativedata!AA31+Monthlydata!AE30)</f>
        <v/>
      </c>
      <c r="AF31" s="89" t="str">
        <f>IF(Monthlydata!AF30="","",Cumulativedata!AB31+Monthlydata!AF30)</f>
        <v/>
      </c>
      <c r="AG31" s="89" t="str">
        <f>IF(Monthlydata!AG30="","",Cumulativedata!AC31+Monthlydata!AG30)</f>
        <v/>
      </c>
      <c r="AH31" s="89" t="str">
        <f>IF(Monthlydata!AH30="","",Cumulativedata!AD31+Monthlydata!AH30)</f>
        <v/>
      </c>
      <c r="AI31" s="89" t="str">
        <f>IF(Monthlydata!AI30="","",Cumulativedata!AE31+Monthlydata!AI30)</f>
        <v/>
      </c>
      <c r="AJ31" s="89" t="str">
        <f>IF(Monthlydata!AJ30="","",Cumulativedata!AF31+Monthlydata!AJ30)</f>
        <v/>
      </c>
      <c r="AK31" s="89" t="str">
        <f>IF(Monthlydata!AK30="","",Cumulativedata!AG31+Monthlydata!AK30)</f>
        <v/>
      </c>
      <c r="AL31" s="89" t="str">
        <f>IF(Monthlydata!AL30="","",Cumulativedata!AH31+Monthlydata!AL30)</f>
        <v/>
      </c>
      <c r="AM31" s="89" t="str">
        <f>IF(Monthlydata!AM30="","",Cumulativedata!AI31+Monthlydata!AM30)</f>
        <v/>
      </c>
      <c r="AN31" s="89" t="str">
        <f>IF(Monthlydata!AN30="","",Cumulativedata!AJ31+Monthlydata!AN30)</f>
        <v/>
      </c>
      <c r="AO31" s="89" t="str">
        <f>IF(Monthlydata!AO30="","",Cumulativedata!AK31+Monthlydata!AO30)</f>
        <v/>
      </c>
      <c r="AP31" s="89" t="str">
        <f>IF(Monthlydata!AP30="","",Cumulativedata!AL31+Monthlydata!AP30)</f>
        <v/>
      </c>
      <c r="AQ31" s="89" t="str">
        <f>IF(Monthlydata!AQ30="","",Cumulativedata!AM31+Monthlydata!AQ30)</f>
        <v/>
      </c>
      <c r="AR31" s="89" t="str">
        <f>IF(Monthlydata!AR30="","",Cumulativedata!AN31+Monthlydata!AR30)</f>
        <v/>
      </c>
      <c r="AS31" s="89" t="str">
        <f>IF(Monthlydata!AS30="","",Cumulativedata!AO31+Monthlydata!AS30)</f>
        <v/>
      </c>
      <c r="AT31" s="89" t="str">
        <f>IF(Monthlydata!AT30="","",Cumulativedata!AP31+Monthlydata!AT30)</f>
        <v/>
      </c>
      <c r="AU31" s="89" t="str">
        <f>IF(Monthlydata!AU30="","",Cumulativedata!AQ31+Monthlydata!AU30)</f>
        <v/>
      </c>
      <c r="AV31" s="89" t="str">
        <f>IF(Monthlydata!AV30="","",Cumulativedata!AR31+Monthlydata!AV30)</f>
        <v/>
      </c>
      <c r="AW31" s="89" t="str">
        <f>IF(Monthlydata!AW30="","",Cumulativedata!AS31+Monthlydata!AW30)</f>
        <v/>
      </c>
    </row>
    <row r="32" spans="1:49" x14ac:dyDescent="0.25">
      <c r="A32" s="60" t="str">
        <f>Monthlydata!A31</f>
        <v>&lt;&lt;HP&gt;&gt;</v>
      </c>
      <c r="B32" s="89" t="str">
        <f>IF(Monthlydata!B31="","",Monthlydata!B31)</f>
        <v/>
      </c>
      <c r="C32" s="89" t="str">
        <f>IF(Monthlydata!C31="","",Monthlydata!C31)</f>
        <v/>
      </c>
      <c r="D32" s="89" t="str">
        <f>IF(Monthlydata!D31="","",Monthlydata!D31)</f>
        <v/>
      </c>
      <c r="E32" s="89" t="str">
        <f>IF(Monthlydata!E31="","",Monthlydata!E31)</f>
        <v/>
      </c>
      <c r="F32" s="89" t="str">
        <f>IF(Monthlydata!F31="","",Cumulativedata!B32+Monthlydata!F31)</f>
        <v/>
      </c>
      <c r="G32" s="89" t="str">
        <f>IF(Monthlydata!G31="","",Cumulativedata!C32+Monthlydata!G31)</f>
        <v/>
      </c>
      <c r="H32" s="89" t="str">
        <f>IF(Monthlydata!H31="","",Cumulativedata!D32+Monthlydata!H31)</f>
        <v/>
      </c>
      <c r="I32" s="89" t="str">
        <f>IF(Monthlydata!I31="","",Cumulativedata!E32+Monthlydata!I31)</f>
        <v/>
      </c>
      <c r="J32" s="89" t="str">
        <f>IF(Monthlydata!J31="","",Cumulativedata!F32+Monthlydata!J31)</f>
        <v/>
      </c>
      <c r="K32" s="89" t="str">
        <f>IF(Monthlydata!K31="","",Cumulativedata!G32+Monthlydata!K31)</f>
        <v/>
      </c>
      <c r="L32" s="89" t="str">
        <f>IF(Monthlydata!L31="","",Cumulativedata!H32+Monthlydata!L31)</f>
        <v/>
      </c>
      <c r="M32" s="89" t="str">
        <f>IF(Monthlydata!M31="","",Cumulativedata!I32+Monthlydata!M31)</f>
        <v/>
      </c>
      <c r="N32" s="89" t="str">
        <f>IF(Monthlydata!N31="","",Cumulativedata!J32+Monthlydata!N31)</f>
        <v/>
      </c>
      <c r="O32" s="89" t="str">
        <f>IF(Monthlydata!O31="","",Cumulativedata!K32+Monthlydata!O31)</f>
        <v/>
      </c>
      <c r="P32" s="89" t="str">
        <f>IF(Monthlydata!P31="","",Cumulativedata!L32+Monthlydata!P31)</f>
        <v/>
      </c>
      <c r="Q32" s="89" t="str">
        <f>IF(Monthlydata!Q31="","",Cumulativedata!M32+Monthlydata!Q31)</f>
        <v/>
      </c>
      <c r="R32" s="89" t="str">
        <f>IF(Monthlydata!R31="","",Cumulativedata!N32+Monthlydata!R31)</f>
        <v/>
      </c>
      <c r="S32" s="89" t="str">
        <f>IF(Monthlydata!S31="","",Cumulativedata!O32+Monthlydata!S31)</f>
        <v/>
      </c>
      <c r="T32" s="89" t="str">
        <f>IF(Monthlydata!T31="","",Cumulativedata!P32+Monthlydata!T31)</f>
        <v/>
      </c>
      <c r="U32" s="89" t="str">
        <f>IF(Monthlydata!U31="","",Cumulativedata!Q32+Monthlydata!U31)</f>
        <v/>
      </c>
      <c r="V32" s="89" t="str">
        <f>IF(Monthlydata!V31="","",Cumulativedata!R32+Monthlydata!V31)</f>
        <v/>
      </c>
      <c r="W32" s="89" t="str">
        <f>IF(Monthlydata!W31="","",Cumulativedata!S32+Monthlydata!W31)</f>
        <v/>
      </c>
      <c r="X32" s="89" t="str">
        <f>IF(Monthlydata!X31="","",Cumulativedata!T32+Monthlydata!X31)</f>
        <v/>
      </c>
      <c r="Y32" s="89" t="str">
        <f>IF(Monthlydata!Y31="","",Cumulativedata!U32+Monthlydata!Y31)</f>
        <v/>
      </c>
      <c r="Z32" s="89" t="str">
        <f>IF(Monthlydata!Z31="","",Cumulativedata!V32+Monthlydata!Z31)</f>
        <v/>
      </c>
      <c r="AA32" s="89" t="str">
        <f>IF(Monthlydata!AA31="","",Cumulativedata!W32+Monthlydata!AA31)</f>
        <v/>
      </c>
      <c r="AB32" s="89" t="str">
        <f>IF(Monthlydata!AB31="","",Cumulativedata!X32+Monthlydata!AB31)</f>
        <v/>
      </c>
      <c r="AC32" s="89" t="str">
        <f>IF(Monthlydata!AC31="","",Cumulativedata!Y32+Monthlydata!AC31)</f>
        <v/>
      </c>
      <c r="AD32" s="89" t="str">
        <f>IF(Monthlydata!AD31="","",Cumulativedata!Z32+Monthlydata!AD31)</f>
        <v/>
      </c>
      <c r="AE32" s="89" t="str">
        <f>IF(Monthlydata!AE31="","",Cumulativedata!AA32+Monthlydata!AE31)</f>
        <v/>
      </c>
      <c r="AF32" s="89" t="str">
        <f>IF(Monthlydata!AF31="","",Cumulativedata!AB32+Monthlydata!AF31)</f>
        <v/>
      </c>
      <c r="AG32" s="89" t="str">
        <f>IF(Monthlydata!AG31="","",Cumulativedata!AC32+Monthlydata!AG31)</f>
        <v/>
      </c>
      <c r="AH32" s="89" t="str">
        <f>IF(Monthlydata!AH31="","",Cumulativedata!AD32+Monthlydata!AH31)</f>
        <v/>
      </c>
      <c r="AI32" s="89" t="str">
        <f>IF(Monthlydata!AI31="","",Cumulativedata!AE32+Monthlydata!AI31)</f>
        <v/>
      </c>
      <c r="AJ32" s="89" t="str">
        <f>IF(Monthlydata!AJ31="","",Cumulativedata!AF32+Monthlydata!AJ31)</f>
        <v/>
      </c>
      <c r="AK32" s="89" t="str">
        <f>IF(Monthlydata!AK31="","",Cumulativedata!AG32+Monthlydata!AK31)</f>
        <v/>
      </c>
      <c r="AL32" s="89" t="str">
        <f>IF(Monthlydata!AL31="","",Cumulativedata!AH32+Monthlydata!AL31)</f>
        <v/>
      </c>
      <c r="AM32" s="89" t="str">
        <f>IF(Monthlydata!AM31="","",Cumulativedata!AI32+Monthlydata!AM31)</f>
        <v/>
      </c>
      <c r="AN32" s="89" t="str">
        <f>IF(Monthlydata!AN31="","",Cumulativedata!AJ32+Monthlydata!AN31)</f>
        <v/>
      </c>
      <c r="AO32" s="89" t="str">
        <f>IF(Monthlydata!AO31="","",Cumulativedata!AK32+Monthlydata!AO31)</f>
        <v/>
      </c>
      <c r="AP32" s="89" t="str">
        <f>IF(Monthlydata!AP31="","",Cumulativedata!AL32+Monthlydata!AP31)</f>
        <v/>
      </c>
      <c r="AQ32" s="89" t="str">
        <f>IF(Monthlydata!AQ31="","",Cumulativedata!AM32+Monthlydata!AQ31)</f>
        <v/>
      </c>
      <c r="AR32" s="89" t="str">
        <f>IF(Monthlydata!AR31="","",Cumulativedata!AN32+Monthlydata!AR31)</f>
        <v/>
      </c>
      <c r="AS32" s="89" t="str">
        <f>IF(Monthlydata!AS31="","",Cumulativedata!AO32+Monthlydata!AS31)</f>
        <v/>
      </c>
      <c r="AT32" s="89" t="str">
        <f>IF(Monthlydata!AT31="","",Cumulativedata!AP32+Monthlydata!AT31)</f>
        <v/>
      </c>
      <c r="AU32" s="89" t="str">
        <f>IF(Monthlydata!AU31="","",Cumulativedata!AQ32+Monthlydata!AU31)</f>
        <v/>
      </c>
      <c r="AV32" s="89" t="str">
        <f>IF(Monthlydata!AV31="","",Cumulativedata!AR32+Monthlydata!AV31)</f>
        <v/>
      </c>
      <c r="AW32" s="89" t="str">
        <f>IF(Monthlydata!AW31="","",Cumulativedata!AS32+Monthlydata!AW31)</f>
        <v/>
      </c>
    </row>
    <row r="33" spans="1:49" x14ac:dyDescent="0.25">
      <c r="A33" s="60" t="str">
        <f>Monthlydata!A32</f>
        <v>&lt;&lt;HP&gt;&gt;</v>
      </c>
      <c r="B33" s="89" t="str">
        <f>IF(Monthlydata!B32="","",Monthlydata!B32)</f>
        <v/>
      </c>
      <c r="C33" s="89" t="str">
        <f>IF(Monthlydata!C32="","",Monthlydata!C32)</f>
        <v/>
      </c>
      <c r="D33" s="89" t="str">
        <f>IF(Monthlydata!D32="","",Monthlydata!D32)</f>
        <v/>
      </c>
      <c r="E33" s="89" t="str">
        <f>IF(Monthlydata!E32="","",Monthlydata!E32)</f>
        <v/>
      </c>
      <c r="F33" s="89" t="str">
        <f>IF(Monthlydata!F32="","",Cumulativedata!B33+Monthlydata!F32)</f>
        <v/>
      </c>
      <c r="G33" s="89" t="str">
        <f>IF(Monthlydata!G32="","",Cumulativedata!C33+Monthlydata!G32)</f>
        <v/>
      </c>
      <c r="H33" s="89" t="str">
        <f>IF(Monthlydata!H32="","",Cumulativedata!D33+Monthlydata!H32)</f>
        <v/>
      </c>
      <c r="I33" s="89" t="str">
        <f>IF(Monthlydata!I32="","",Cumulativedata!E33+Monthlydata!I32)</f>
        <v/>
      </c>
      <c r="J33" s="89" t="str">
        <f>IF(Monthlydata!J32="","",Cumulativedata!F33+Monthlydata!J32)</f>
        <v/>
      </c>
      <c r="K33" s="89" t="str">
        <f>IF(Monthlydata!K32="","",Cumulativedata!G33+Monthlydata!K32)</f>
        <v/>
      </c>
      <c r="L33" s="89" t="str">
        <f>IF(Monthlydata!L32="","",Cumulativedata!H33+Monthlydata!L32)</f>
        <v/>
      </c>
      <c r="M33" s="89" t="str">
        <f>IF(Monthlydata!M32="","",Cumulativedata!I33+Monthlydata!M32)</f>
        <v/>
      </c>
      <c r="N33" s="89" t="str">
        <f>IF(Monthlydata!N32="","",Cumulativedata!J33+Monthlydata!N32)</f>
        <v/>
      </c>
      <c r="O33" s="89" t="str">
        <f>IF(Monthlydata!O32="","",Cumulativedata!K33+Monthlydata!O32)</f>
        <v/>
      </c>
      <c r="P33" s="89" t="str">
        <f>IF(Monthlydata!P32="","",Cumulativedata!L33+Monthlydata!P32)</f>
        <v/>
      </c>
      <c r="Q33" s="89" t="str">
        <f>IF(Monthlydata!Q32="","",Cumulativedata!M33+Monthlydata!Q32)</f>
        <v/>
      </c>
      <c r="R33" s="89" t="str">
        <f>IF(Monthlydata!R32="","",Cumulativedata!N33+Monthlydata!R32)</f>
        <v/>
      </c>
      <c r="S33" s="89" t="str">
        <f>IF(Monthlydata!S32="","",Cumulativedata!O33+Monthlydata!S32)</f>
        <v/>
      </c>
      <c r="T33" s="89" t="str">
        <f>IF(Monthlydata!T32="","",Cumulativedata!P33+Monthlydata!T32)</f>
        <v/>
      </c>
      <c r="U33" s="89" t="str">
        <f>IF(Monthlydata!U32="","",Cumulativedata!Q33+Monthlydata!U32)</f>
        <v/>
      </c>
      <c r="V33" s="89" t="str">
        <f>IF(Monthlydata!V32="","",Cumulativedata!R33+Monthlydata!V32)</f>
        <v/>
      </c>
      <c r="W33" s="89" t="str">
        <f>IF(Monthlydata!W32="","",Cumulativedata!S33+Monthlydata!W32)</f>
        <v/>
      </c>
      <c r="X33" s="89" t="str">
        <f>IF(Monthlydata!X32="","",Cumulativedata!T33+Monthlydata!X32)</f>
        <v/>
      </c>
      <c r="Y33" s="89" t="str">
        <f>IF(Monthlydata!Y32="","",Cumulativedata!U33+Monthlydata!Y32)</f>
        <v/>
      </c>
      <c r="Z33" s="89" t="str">
        <f>IF(Monthlydata!Z32="","",Cumulativedata!V33+Monthlydata!Z32)</f>
        <v/>
      </c>
      <c r="AA33" s="89" t="str">
        <f>IF(Monthlydata!AA32="","",Cumulativedata!W33+Monthlydata!AA32)</f>
        <v/>
      </c>
      <c r="AB33" s="89" t="str">
        <f>IF(Monthlydata!AB32="","",Cumulativedata!X33+Monthlydata!AB32)</f>
        <v/>
      </c>
      <c r="AC33" s="89" t="str">
        <f>IF(Monthlydata!AC32="","",Cumulativedata!Y33+Monthlydata!AC32)</f>
        <v/>
      </c>
      <c r="AD33" s="89" t="str">
        <f>IF(Monthlydata!AD32="","",Cumulativedata!Z33+Monthlydata!AD32)</f>
        <v/>
      </c>
      <c r="AE33" s="89" t="str">
        <f>IF(Monthlydata!AE32="","",Cumulativedata!AA33+Monthlydata!AE32)</f>
        <v/>
      </c>
      <c r="AF33" s="89" t="str">
        <f>IF(Monthlydata!AF32="","",Cumulativedata!AB33+Monthlydata!AF32)</f>
        <v/>
      </c>
      <c r="AG33" s="89" t="str">
        <f>IF(Monthlydata!AG32="","",Cumulativedata!AC33+Monthlydata!AG32)</f>
        <v/>
      </c>
      <c r="AH33" s="89" t="str">
        <f>IF(Monthlydata!AH32="","",Cumulativedata!AD33+Monthlydata!AH32)</f>
        <v/>
      </c>
      <c r="AI33" s="89" t="str">
        <f>IF(Monthlydata!AI32="","",Cumulativedata!AE33+Monthlydata!AI32)</f>
        <v/>
      </c>
      <c r="AJ33" s="89" t="str">
        <f>IF(Monthlydata!AJ32="","",Cumulativedata!AF33+Monthlydata!AJ32)</f>
        <v/>
      </c>
      <c r="AK33" s="89" t="str">
        <f>IF(Monthlydata!AK32="","",Cumulativedata!AG33+Monthlydata!AK32)</f>
        <v/>
      </c>
      <c r="AL33" s="89" t="str">
        <f>IF(Monthlydata!AL32="","",Cumulativedata!AH33+Monthlydata!AL32)</f>
        <v/>
      </c>
      <c r="AM33" s="89" t="str">
        <f>IF(Monthlydata!AM32="","",Cumulativedata!AI33+Monthlydata!AM32)</f>
        <v/>
      </c>
      <c r="AN33" s="89" t="str">
        <f>IF(Monthlydata!AN32="","",Cumulativedata!AJ33+Monthlydata!AN32)</f>
        <v/>
      </c>
      <c r="AO33" s="89" t="str">
        <f>IF(Monthlydata!AO32="","",Cumulativedata!AK33+Monthlydata!AO32)</f>
        <v/>
      </c>
      <c r="AP33" s="89" t="str">
        <f>IF(Monthlydata!AP32="","",Cumulativedata!AL33+Monthlydata!AP32)</f>
        <v/>
      </c>
      <c r="AQ33" s="89" t="str">
        <f>IF(Monthlydata!AQ32="","",Cumulativedata!AM33+Monthlydata!AQ32)</f>
        <v/>
      </c>
      <c r="AR33" s="89" t="str">
        <f>IF(Monthlydata!AR32="","",Cumulativedata!AN33+Monthlydata!AR32)</f>
        <v/>
      </c>
      <c r="AS33" s="89" t="str">
        <f>IF(Monthlydata!AS32="","",Cumulativedata!AO33+Monthlydata!AS32)</f>
        <v/>
      </c>
      <c r="AT33" s="89" t="str">
        <f>IF(Monthlydata!AT32="","",Cumulativedata!AP33+Monthlydata!AT32)</f>
        <v/>
      </c>
      <c r="AU33" s="89" t="str">
        <f>IF(Monthlydata!AU32="","",Cumulativedata!AQ33+Monthlydata!AU32)</f>
        <v/>
      </c>
      <c r="AV33" s="89" t="str">
        <f>IF(Monthlydata!AV32="","",Cumulativedata!AR33+Monthlydata!AV32)</f>
        <v/>
      </c>
      <c r="AW33" s="89" t="str">
        <f>IF(Monthlydata!AW32="","",Cumulativedata!AS33+Monthlydata!AW32)</f>
        <v/>
      </c>
    </row>
    <row r="34" spans="1:49" x14ac:dyDescent="0.25">
      <c r="A34" s="60" t="str">
        <f>Monthlydata!A33</f>
        <v>&lt;&lt;HP&gt;&gt;</v>
      </c>
      <c r="B34" s="89" t="str">
        <f>IF(Monthlydata!B33="","",Monthlydata!B33)</f>
        <v/>
      </c>
      <c r="C34" s="89" t="str">
        <f>IF(Monthlydata!C33="","",Monthlydata!C33)</f>
        <v/>
      </c>
      <c r="D34" s="89" t="str">
        <f>IF(Monthlydata!D33="","",Monthlydata!D33)</f>
        <v/>
      </c>
      <c r="E34" s="89" t="str">
        <f>IF(Monthlydata!E33="","",Monthlydata!E33)</f>
        <v/>
      </c>
      <c r="F34" s="89" t="str">
        <f>IF(Monthlydata!F33="","",Cumulativedata!B34+Monthlydata!F33)</f>
        <v/>
      </c>
      <c r="G34" s="89" t="str">
        <f>IF(Monthlydata!G33="","",Cumulativedata!C34+Monthlydata!G33)</f>
        <v/>
      </c>
      <c r="H34" s="89" t="str">
        <f>IF(Monthlydata!H33="","",Cumulativedata!D34+Monthlydata!H33)</f>
        <v/>
      </c>
      <c r="I34" s="89" t="str">
        <f>IF(Monthlydata!I33="","",Cumulativedata!E34+Monthlydata!I33)</f>
        <v/>
      </c>
      <c r="J34" s="89" t="str">
        <f>IF(Monthlydata!J33="","",Cumulativedata!F34+Monthlydata!J33)</f>
        <v/>
      </c>
      <c r="K34" s="89" t="str">
        <f>IF(Monthlydata!K33="","",Cumulativedata!G34+Monthlydata!K33)</f>
        <v/>
      </c>
      <c r="L34" s="89" t="str">
        <f>IF(Monthlydata!L33="","",Cumulativedata!H34+Monthlydata!L33)</f>
        <v/>
      </c>
      <c r="M34" s="89" t="str">
        <f>IF(Monthlydata!M33="","",Cumulativedata!I34+Monthlydata!M33)</f>
        <v/>
      </c>
      <c r="N34" s="89" t="str">
        <f>IF(Monthlydata!N33="","",Cumulativedata!J34+Monthlydata!N33)</f>
        <v/>
      </c>
      <c r="O34" s="89" t="str">
        <f>IF(Monthlydata!O33="","",Cumulativedata!K34+Monthlydata!O33)</f>
        <v/>
      </c>
      <c r="P34" s="89" t="str">
        <f>IF(Monthlydata!P33="","",Cumulativedata!L34+Monthlydata!P33)</f>
        <v/>
      </c>
      <c r="Q34" s="89" t="str">
        <f>IF(Monthlydata!Q33="","",Cumulativedata!M34+Monthlydata!Q33)</f>
        <v/>
      </c>
      <c r="R34" s="89" t="str">
        <f>IF(Monthlydata!R33="","",Cumulativedata!N34+Monthlydata!R33)</f>
        <v/>
      </c>
      <c r="S34" s="89" t="str">
        <f>IF(Monthlydata!S33="","",Cumulativedata!O34+Monthlydata!S33)</f>
        <v/>
      </c>
      <c r="T34" s="89" t="str">
        <f>IF(Monthlydata!T33="","",Cumulativedata!P34+Monthlydata!T33)</f>
        <v/>
      </c>
      <c r="U34" s="89" t="str">
        <f>IF(Monthlydata!U33="","",Cumulativedata!Q34+Monthlydata!U33)</f>
        <v/>
      </c>
      <c r="V34" s="89" t="str">
        <f>IF(Monthlydata!V33="","",Cumulativedata!R34+Monthlydata!V33)</f>
        <v/>
      </c>
      <c r="W34" s="89" t="str">
        <f>IF(Monthlydata!W33="","",Cumulativedata!S34+Monthlydata!W33)</f>
        <v/>
      </c>
      <c r="X34" s="89" t="str">
        <f>IF(Monthlydata!X33="","",Cumulativedata!T34+Monthlydata!X33)</f>
        <v/>
      </c>
      <c r="Y34" s="89" t="str">
        <f>IF(Monthlydata!Y33="","",Cumulativedata!U34+Monthlydata!Y33)</f>
        <v/>
      </c>
      <c r="Z34" s="89" t="str">
        <f>IF(Monthlydata!Z33="","",Cumulativedata!V34+Monthlydata!Z33)</f>
        <v/>
      </c>
      <c r="AA34" s="89" t="str">
        <f>IF(Monthlydata!AA33="","",Cumulativedata!W34+Monthlydata!AA33)</f>
        <v/>
      </c>
      <c r="AB34" s="89" t="str">
        <f>IF(Monthlydata!AB33="","",Cumulativedata!X34+Monthlydata!AB33)</f>
        <v/>
      </c>
      <c r="AC34" s="89" t="str">
        <f>IF(Monthlydata!AC33="","",Cumulativedata!Y34+Monthlydata!AC33)</f>
        <v/>
      </c>
      <c r="AD34" s="89" t="str">
        <f>IF(Monthlydata!AD33="","",Cumulativedata!Z34+Monthlydata!AD33)</f>
        <v/>
      </c>
      <c r="AE34" s="89" t="str">
        <f>IF(Monthlydata!AE33="","",Cumulativedata!AA34+Monthlydata!AE33)</f>
        <v/>
      </c>
      <c r="AF34" s="89" t="str">
        <f>IF(Monthlydata!AF33="","",Cumulativedata!AB34+Monthlydata!AF33)</f>
        <v/>
      </c>
      <c r="AG34" s="89" t="str">
        <f>IF(Monthlydata!AG33="","",Cumulativedata!AC34+Monthlydata!AG33)</f>
        <v/>
      </c>
      <c r="AH34" s="89" t="str">
        <f>IF(Monthlydata!AH33="","",Cumulativedata!AD34+Monthlydata!AH33)</f>
        <v/>
      </c>
      <c r="AI34" s="89" t="str">
        <f>IF(Monthlydata!AI33="","",Cumulativedata!AE34+Monthlydata!AI33)</f>
        <v/>
      </c>
      <c r="AJ34" s="89" t="str">
        <f>IF(Monthlydata!AJ33="","",Cumulativedata!AF34+Monthlydata!AJ33)</f>
        <v/>
      </c>
      <c r="AK34" s="89" t="str">
        <f>IF(Monthlydata!AK33="","",Cumulativedata!AG34+Monthlydata!AK33)</f>
        <v/>
      </c>
      <c r="AL34" s="89" t="str">
        <f>IF(Monthlydata!AL33="","",Cumulativedata!AH34+Monthlydata!AL33)</f>
        <v/>
      </c>
      <c r="AM34" s="89" t="str">
        <f>IF(Monthlydata!AM33="","",Cumulativedata!AI34+Monthlydata!AM33)</f>
        <v/>
      </c>
      <c r="AN34" s="89" t="str">
        <f>IF(Monthlydata!AN33="","",Cumulativedata!AJ34+Monthlydata!AN33)</f>
        <v/>
      </c>
      <c r="AO34" s="89" t="str">
        <f>IF(Monthlydata!AO33="","",Cumulativedata!AK34+Monthlydata!AO33)</f>
        <v/>
      </c>
      <c r="AP34" s="89" t="str">
        <f>IF(Monthlydata!AP33="","",Cumulativedata!AL34+Monthlydata!AP33)</f>
        <v/>
      </c>
      <c r="AQ34" s="89" t="str">
        <f>IF(Monthlydata!AQ33="","",Cumulativedata!AM34+Monthlydata!AQ33)</f>
        <v/>
      </c>
      <c r="AR34" s="89" t="str">
        <f>IF(Monthlydata!AR33="","",Cumulativedata!AN34+Monthlydata!AR33)</f>
        <v/>
      </c>
      <c r="AS34" s="89" t="str">
        <f>IF(Monthlydata!AS33="","",Cumulativedata!AO34+Monthlydata!AS33)</f>
        <v/>
      </c>
      <c r="AT34" s="89" t="str">
        <f>IF(Monthlydata!AT33="","",Cumulativedata!AP34+Monthlydata!AT33)</f>
        <v/>
      </c>
      <c r="AU34" s="89" t="str">
        <f>IF(Monthlydata!AU33="","",Cumulativedata!AQ34+Monthlydata!AU33)</f>
        <v/>
      </c>
      <c r="AV34" s="89" t="str">
        <f>IF(Monthlydata!AV33="","",Cumulativedata!AR34+Monthlydata!AV33)</f>
        <v/>
      </c>
      <c r="AW34" s="89" t="str">
        <f>IF(Monthlydata!AW33="","",Cumulativedata!AS34+Monthlydata!AW33)</f>
        <v/>
      </c>
    </row>
    <row r="35" spans="1:49" x14ac:dyDescent="0.25">
      <c r="A35" s="60" t="str">
        <f>Monthlydata!A34</f>
        <v>&lt;&lt;HP&gt;&gt;</v>
      </c>
      <c r="B35" s="89" t="str">
        <f>IF(Monthlydata!B34="","",Monthlydata!B34)</f>
        <v/>
      </c>
      <c r="C35" s="89" t="str">
        <f>IF(Monthlydata!C34="","",Monthlydata!C34)</f>
        <v/>
      </c>
      <c r="D35" s="89" t="str">
        <f>IF(Monthlydata!D34="","",Monthlydata!D34)</f>
        <v/>
      </c>
      <c r="E35" s="89" t="str">
        <f>IF(Monthlydata!E34="","",Monthlydata!E34)</f>
        <v/>
      </c>
      <c r="F35" s="89" t="str">
        <f>IF(Monthlydata!F34="","",Cumulativedata!B35+Monthlydata!F34)</f>
        <v/>
      </c>
      <c r="G35" s="89" t="str">
        <f>IF(Monthlydata!G34="","",Cumulativedata!C35+Monthlydata!G34)</f>
        <v/>
      </c>
      <c r="H35" s="89" t="str">
        <f>IF(Monthlydata!H34="","",Cumulativedata!D35+Monthlydata!H34)</f>
        <v/>
      </c>
      <c r="I35" s="89" t="str">
        <f>IF(Monthlydata!I34="","",Cumulativedata!E35+Monthlydata!I34)</f>
        <v/>
      </c>
      <c r="J35" s="89" t="str">
        <f>IF(Monthlydata!J34="","",Cumulativedata!F35+Monthlydata!J34)</f>
        <v/>
      </c>
      <c r="K35" s="89" t="str">
        <f>IF(Monthlydata!K34="","",Cumulativedata!G35+Monthlydata!K34)</f>
        <v/>
      </c>
      <c r="L35" s="89" t="str">
        <f>IF(Monthlydata!L34="","",Cumulativedata!H35+Monthlydata!L34)</f>
        <v/>
      </c>
      <c r="M35" s="89" t="str">
        <f>IF(Monthlydata!M34="","",Cumulativedata!I35+Monthlydata!M34)</f>
        <v/>
      </c>
      <c r="N35" s="89" t="str">
        <f>IF(Monthlydata!N34="","",Cumulativedata!J35+Monthlydata!N34)</f>
        <v/>
      </c>
      <c r="O35" s="89" t="str">
        <f>IF(Monthlydata!O34="","",Cumulativedata!K35+Monthlydata!O34)</f>
        <v/>
      </c>
      <c r="P35" s="89" t="str">
        <f>IF(Monthlydata!P34="","",Cumulativedata!L35+Monthlydata!P34)</f>
        <v/>
      </c>
      <c r="Q35" s="89" t="str">
        <f>IF(Monthlydata!Q34="","",Cumulativedata!M35+Monthlydata!Q34)</f>
        <v/>
      </c>
      <c r="R35" s="89" t="str">
        <f>IF(Monthlydata!R34="","",Cumulativedata!N35+Monthlydata!R34)</f>
        <v/>
      </c>
      <c r="S35" s="89" t="str">
        <f>IF(Monthlydata!S34="","",Cumulativedata!O35+Monthlydata!S34)</f>
        <v/>
      </c>
      <c r="T35" s="89" t="str">
        <f>IF(Monthlydata!T34="","",Cumulativedata!P35+Monthlydata!T34)</f>
        <v/>
      </c>
      <c r="U35" s="89" t="str">
        <f>IF(Monthlydata!U34="","",Cumulativedata!Q35+Monthlydata!U34)</f>
        <v/>
      </c>
      <c r="V35" s="89" t="str">
        <f>IF(Monthlydata!V34="","",Cumulativedata!R35+Monthlydata!V34)</f>
        <v/>
      </c>
      <c r="W35" s="89" t="str">
        <f>IF(Monthlydata!W34="","",Cumulativedata!S35+Monthlydata!W34)</f>
        <v/>
      </c>
      <c r="X35" s="89" t="str">
        <f>IF(Monthlydata!X34="","",Cumulativedata!T35+Monthlydata!X34)</f>
        <v/>
      </c>
      <c r="Y35" s="89" t="str">
        <f>IF(Monthlydata!Y34="","",Cumulativedata!U35+Monthlydata!Y34)</f>
        <v/>
      </c>
      <c r="Z35" s="89" t="str">
        <f>IF(Monthlydata!Z34="","",Cumulativedata!V35+Monthlydata!Z34)</f>
        <v/>
      </c>
      <c r="AA35" s="89" t="str">
        <f>IF(Monthlydata!AA34="","",Cumulativedata!W35+Monthlydata!AA34)</f>
        <v/>
      </c>
      <c r="AB35" s="89" t="str">
        <f>IF(Monthlydata!AB34="","",Cumulativedata!X35+Monthlydata!AB34)</f>
        <v/>
      </c>
      <c r="AC35" s="89" t="str">
        <f>IF(Monthlydata!AC34="","",Cumulativedata!Y35+Monthlydata!AC34)</f>
        <v/>
      </c>
      <c r="AD35" s="89" t="str">
        <f>IF(Monthlydata!AD34="","",Cumulativedata!Z35+Monthlydata!AD34)</f>
        <v/>
      </c>
      <c r="AE35" s="89" t="str">
        <f>IF(Monthlydata!AE34="","",Cumulativedata!AA35+Monthlydata!AE34)</f>
        <v/>
      </c>
      <c r="AF35" s="89" t="str">
        <f>IF(Monthlydata!AF34="","",Cumulativedata!AB35+Monthlydata!AF34)</f>
        <v/>
      </c>
      <c r="AG35" s="89" t="str">
        <f>IF(Monthlydata!AG34="","",Cumulativedata!AC35+Monthlydata!AG34)</f>
        <v/>
      </c>
      <c r="AH35" s="89" t="str">
        <f>IF(Monthlydata!AH34="","",Cumulativedata!AD35+Monthlydata!AH34)</f>
        <v/>
      </c>
      <c r="AI35" s="89" t="str">
        <f>IF(Monthlydata!AI34="","",Cumulativedata!AE35+Monthlydata!AI34)</f>
        <v/>
      </c>
      <c r="AJ35" s="89" t="str">
        <f>IF(Monthlydata!AJ34="","",Cumulativedata!AF35+Monthlydata!AJ34)</f>
        <v/>
      </c>
      <c r="AK35" s="89" t="str">
        <f>IF(Monthlydata!AK34="","",Cumulativedata!AG35+Monthlydata!AK34)</f>
        <v/>
      </c>
      <c r="AL35" s="89" t="str">
        <f>IF(Monthlydata!AL34="","",Cumulativedata!AH35+Monthlydata!AL34)</f>
        <v/>
      </c>
      <c r="AM35" s="89" t="str">
        <f>IF(Monthlydata!AM34="","",Cumulativedata!AI35+Monthlydata!AM34)</f>
        <v/>
      </c>
      <c r="AN35" s="89" t="str">
        <f>IF(Monthlydata!AN34="","",Cumulativedata!AJ35+Monthlydata!AN34)</f>
        <v/>
      </c>
      <c r="AO35" s="89" t="str">
        <f>IF(Monthlydata!AO34="","",Cumulativedata!AK35+Monthlydata!AO34)</f>
        <v/>
      </c>
      <c r="AP35" s="89" t="str">
        <f>IF(Monthlydata!AP34="","",Cumulativedata!AL35+Monthlydata!AP34)</f>
        <v/>
      </c>
      <c r="AQ35" s="89" t="str">
        <f>IF(Monthlydata!AQ34="","",Cumulativedata!AM35+Monthlydata!AQ34)</f>
        <v/>
      </c>
      <c r="AR35" s="89" t="str">
        <f>IF(Monthlydata!AR34="","",Cumulativedata!AN35+Monthlydata!AR34)</f>
        <v/>
      </c>
      <c r="AS35" s="89" t="str">
        <f>IF(Monthlydata!AS34="","",Cumulativedata!AO35+Monthlydata!AS34)</f>
        <v/>
      </c>
      <c r="AT35" s="89" t="str">
        <f>IF(Monthlydata!AT34="","",Cumulativedata!AP35+Monthlydata!AT34)</f>
        <v/>
      </c>
      <c r="AU35" s="89" t="str">
        <f>IF(Monthlydata!AU34="","",Cumulativedata!AQ35+Monthlydata!AU34)</f>
        <v/>
      </c>
      <c r="AV35" s="89" t="str">
        <f>IF(Monthlydata!AV34="","",Cumulativedata!AR35+Monthlydata!AV34)</f>
        <v/>
      </c>
      <c r="AW35" s="89" t="str">
        <f>IF(Monthlydata!AW34="","",Cumulativedata!AS35+Monthlydata!AW34)</f>
        <v/>
      </c>
    </row>
    <row r="36" spans="1:49" x14ac:dyDescent="0.25">
      <c r="A36" s="60" t="str">
        <f>Monthlydata!A35</f>
        <v>&lt;&lt;HP&gt;&gt;</v>
      </c>
      <c r="B36" s="89" t="str">
        <f>IF(Monthlydata!B35="","",Monthlydata!B35)</f>
        <v/>
      </c>
      <c r="C36" s="89" t="str">
        <f>IF(Monthlydata!C35="","",Monthlydata!C35)</f>
        <v/>
      </c>
      <c r="D36" s="89" t="str">
        <f>IF(Monthlydata!D35="","",Monthlydata!D35)</f>
        <v/>
      </c>
      <c r="E36" s="89" t="str">
        <f>IF(Monthlydata!E35="","",Monthlydata!E35)</f>
        <v/>
      </c>
      <c r="F36" s="89" t="str">
        <f>IF(Monthlydata!F35="","",Cumulativedata!B36+Monthlydata!F35)</f>
        <v/>
      </c>
      <c r="G36" s="89" t="str">
        <f>IF(Monthlydata!G35="","",Cumulativedata!C36+Monthlydata!G35)</f>
        <v/>
      </c>
      <c r="H36" s="89" t="str">
        <f>IF(Monthlydata!H35="","",Cumulativedata!D36+Monthlydata!H35)</f>
        <v/>
      </c>
      <c r="I36" s="89" t="str">
        <f>IF(Monthlydata!I35="","",Cumulativedata!E36+Monthlydata!I35)</f>
        <v/>
      </c>
      <c r="J36" s="89" t="str">
        <f>IF(Monthlydata!J35="","",Cumulativedata!F36+Monthlydata!J35)</f>
        <v/>
      </c>
      <c r="K36" s="89" t="str">
        <f>IF(Monthlydata!K35="","",Cumulativedata!G36+Monthlydata!K35)</f>
        <v/>
      </c>
      <c r="L36" s="89" t="str">
        <f>IF(Monthlydata!L35="","",Cumulativedata!H36+Monthlydata!L35)</f>
        <v/>
      </c>
      <c r="M36" s="89" t="str">
        <f>IF(Monthlydata!M35="","",Cumulativedata!I36+Monthlydata!M35)</f>
        <v/>
      </c>
      <c r="N36" s="89" t="str">
        <f>IF(Monthlydata!N35="","",Cumulativedata!J36+Monthlydata!N35)</f>
        <v/>
      </c>
      <c r="O36" s="89" t="str">
        <f>IF(Monthlydata!O35="","",Cumulativedata!K36+Monthlydata!O35)</f>
        <v/>
      </c>
      <c r="P36" s="89" t="str">
        <f>IF(Monthlydata!P35="","",Cumulativedata!L36+Monthlydata!P35)</f>
        <v/>
      </c>
      <c r="Q36" s="89" t="str">
        <f>IF(Monthlydata!Q35="","",Cumulativedata!M36+Monthlydata!Q35)</f>
        <v/>
      </c>
      <c r="R36" s="89" t="str">
        <f>IF(Monthlydata!R35="","",Cumulativedata!N36+Monthlydata!R35)</f>
        <v/>
      </c>
      <c r="S36" s="89" t="str">
        <f>IF(Monthlydata!S35="","",Cumulativedata!O36+Monthlydata!S35)</f>
        <v/>
      </c>
      <c r="T36" s="89" t="str">
        <f>IF(Monthlydata!T35="","",Cumulativedata!P36+Monthlydata!T35)</f>
        <v/>
      </c>
      <c r="U36" s="89" t="str">
        <f>IF(Monthlydata!U35="","",Cumulativedata!Q36+Monthlydata!U35)</f>
        <v/>
      </c>
      <c r="V36" s="89" t="str">
        <f>IF(Monthlydata!V35="","",Cumulativedata!R36+Monthlydata!V35)</f>
        <v/>
      </c>
      <c r="W36" s="89" t="str">
        <f>IF(Monthlydata!W35="","",Cumulativedata!S36+Monthlydata!W35)</f>
        <v/>
      </c>
      <c r="X36" s="89" t="str">
        <f>IF(Monthlydata!X35="","",Cumulativedata!T36+Monthlydata!X35)</f>
        <v/>
      </c>
      <c r="Y36" s="89" t="str">
        <f>IF(Monthlydata!Y35="","",Cumulativedata!U36+Monthlydata!Y35)</f>
        <v/>
      </c>
      <c r="Z36" s="89" t="str">
        <f>IF(Monthlydata!Z35="","",Cumulativedata!V36+Monthlydata!Z35)</f>
        <v/>
      </c>
      <c r="AA36" s="89" t="str">
        <f>IF(Monthlydata!AA35="","",Cumulativedata!W36+Monthlydata!AA35)</f>
        <v/>
      </c>
      <c r="AB36" s="89" t="str">
        <f>IF(Monthlydata!AB35="","",Cumulativedata!X36+Monthlydata!AB35)</f>
        <v/>
      </c>
      <c r="AC36" s="89" t="str">
        <f>IF(Monthlydata!AC35="","",Cumulativedata!Y36+Monthlydata!AC35)</f>
        <v/>
      </c>
      <c r="AD36" s="89" t="str">
        <f>IF(Monthlydata!AD35="","",Cumulativedata!Z36+Monthlydata!AD35)</f>
        <v/>
      </c>
      <c r="AE36" s="89" t="str">
        <f>IF(Monthlydata!AE35="","",Cumulativedata!AA36+Monthlydata!AE35)</f>
        <v/>
      </c>
      <c r="AF36" s="89" t="str">
        <f>IF(Monthlydata!AF35="","",Cumulativedata!AB36+Monthlydata!AF35)</f>
        <v/>
      </c>
      <c r="AG36" s="89" t="str">
        <f>IF(Monthlydata!AG35="","",Cumulativedata!AC36+Monthlydata!AG35)</f>
        <v/>
      </c>
      <c r="AH36" s="89" t="str">
        <f>IF(Monthlydata!AH35="","",Cumulativedata!AD36+Monthlydata!AH35)</f>
        <v/>
      </c>
      <c r="AI36" s="89" t="str">
        <f>IF(Monthlydata!AI35="","",Cumulativedata!AE36+Monthlydata!AI35)</f>
        <v/>
      </c>
      <c r="AJ36" s="89" t="str">
        <f>IF(Monthlydata!AJ35="","",Cumulativedata!AF36+Monthlydata!AJ35)</f>
        <v/>
      </c>
      <c r="AK36" s="89" t="str">
        <f>IF(Monthlydata!AK35="","",Cumulativedata!AG36+Monthlydata!AK35)</f>
        <v/>
      </c>
      <c r="AL36" s="89" t="str">
        <f>IF(Monthlydata!AL35="","",Cumulativedata!AH36+Monthlydata!AL35)</f>
        <v/>
      </c>
      <c r="AM36" s="89" t="str">
        <f>IF(Monthlydata!AM35="","",Cumulativedata!AI36+Monthlydata!AM35)</f>
        <v/>
      </c>
      <c r="AN36" s="89" t="str">
        <f>IF(Monthlydata!AN35="","",Cumulativedata!AJ36+Monthlydata!AN35)</f>
        <v/>
      </c>
      <c r="AO36" s="89" t="str">
        <f>IF(Monthlydata!AO35="","",Cumulativedata!AK36+Monthlydata!AO35)</f>
        <v/>
      </c>
      <c r="AP36" s="89" t="str">
        <f>IF(Monthlydata!AP35="","",Cumulativedata!AL36+Monthlydata!AP35)</f>
        <v/>
      </c>
      <c r="AQ36" s="89" t="str">
        <f>IF(Monthlydata!AQ35="","",Cumulativedata!AM36+Monthlydata!AQ35)</f>
        <v/>
      </c>
      <c r="AR36" s="89" t="str">
        <f>IF(Monthlydata!AR35="","",Cumulativedata!AN36+Monthlydata!AR35)</f>
        <v/>
      </c>
      <c r="AS36" s="89" t="str">
        <f>IF(Monthlydata!AS35="","",Cumulativedata!AO36+Monthlydata!AS35)</f>
        <v/>
      </c>
      <c r="AT36" s="89" t="str">
        <f>IF(Monthlydata!AT35="","",Cumulativedata!AP36+Monthlydata!AT35)</f>
        <v/>
      </c>
      <c r="AU36" s="89" t="str">
        <f>IF(Monthlydata!AU35="","",Cumulativedata!AQ36+Monthlydata!AU35)</f>
        <v/>
      </c>
      <c r="AV36" s="89" t="str">
        <f>IF(Monthlydata!AV35="","",Cumulativedata!AR36+Monthlydata!AV35)</f>
        <v/>
      </c>
      <c r="AW36" s="89" t="str">
        <f>IF(Monthlydata!AW35="","",Cumulativedata!AS36+Monthlydata!AW35)</f>
        <v/>
      </c>
    </row>
    <row r="37" spans="1:49" x14ac:dyDescent="0.25">
      <c r="A37" s="60" t="str">
        <f>Monthlydata!A36</f>
        <v>&lt;&lt;HP&gt;&gt;</v>
      </c>
      <c r="B37" s="89" t="str">
        <f>IF(Monthlydata!B36="","",Monthlydata!B36)</f>
        <v/>
      </c>
      <c r="C37" s="89" t="str">
        <f>IF(Monthlydata!C36="","",Monthlydata!C36)</f>
        <v/>
      </c>
      <c r="D37" s="89" t="str">
        <f>IF(Monthlydata!D36="","",Monthlydata!D36)</f>
        <v/>
      </c>
      <c r="E37" s="89" t="str">
        <f>IF(Monthlydata!E36="","",Monthlydata!E36)</f>
        <v/>
      </c>
      <c r="F37" s="89" t="str">
        <f>IF(Monthlydata!F36="","",Cumulativedata!B37+Monthlydata!F36)</f>
        <v/>
      </c>
      <c r="G37" s="89" t="str">
        <f>IF(Monthlydata!G36="","",Cumulativedata!C37+Monthlydata!G36)</f>
        <v/>
      </c>
      <c r="H37" s="89" t="str">
        <f>IF(Monthlydata!H36="","",Cumulativedata!D37+Monthlydata!H36)</f>
        <v/>
      </c>
      <c r="I37" s="89" t="str">
        <f>IF(Monthlydata!I36="","",Cumulativedata!E37+Monthlydata!I36)</f>
        <v/>
      </c>
      <c r="J37" s="89" t="str">
        <f>IF(Monthlydata!J36="","",Cumulativedata!F37+Monthlydata!J36)</f>
        <v/>
      </c>
      <c r="K37" s="89" t="str">
        <f>IF(Monthlydata!K36="","",Cumulativedata!G37+Monthlydata!K36)</f>
        <v/>
      </c>
      <c r="L37" s="89" t="str">
        <f>IF(Monthlydata!L36="","",Cumulativedata!H37+Monthlydata!L36)</f>
        <v/>
      </c>
      <c r="M37" s="89" t="str">
        <f>IF(Monthlydata!M36="","",Cumulativedata!I37+Monthlydata!M36)</f>
        <v/>
      </c>
      <c r="N37" s="89" t="str">
        <f>IF(Monthlydata!N36="","",Cumulativedata!J37+Monthlydata!N36)</f>
        <v/>
      </c>
      <c r="O37" s="89" t="str">
        <f>IF(Monthlydata!O36="","",Cumulativedata!K37+Monthlydata!O36)</f>
        <v/>
      </c>
      <c r="P37" s="89" t="str">
        <f>IF(Monthlydata!P36="","",Cumulativedata!L37+Monthlydata!P36)</f>
        <v/>
      </c>
      <c r="Q37" s="89" t="str">
        <f>IF(Monthlydata!Q36="","",Cumulativedata!M37+Monthlydata!Q36)</f>
        <v/>
      </c>
      <c r="R37" s="89" t="str">
        <f>IF(Monthlydata!R36="","",Cumulativedata!N37+Monthlydata!R36)</f>
        <v/>
      </c>
      <c r="S37" s="89" t="str">
        <f>IF(Monthlydata!S36="","",Cumulativedata!O37+Monthlydata!S36)</f>
        <v/>
      </c>
      <c r="T37" s="89" t="str">
        <f>IF(Monthlydata!T36="","",Cumulativedata!P37+Monthlydata!T36)</f>
        <v/>
      </c>
      <c r="U37" s="89" t="str">
        <f>IF(Monthlydata!U36="","",Cumulativedata!Q37+Monthlydata!U36)</f>
        <v/>
      </c>
      <c r="V37" s="89" t="str">
        <f>IF(Monthlydata!V36="","",Cumulativedata!R37+Monthlydata!V36)</f>
        <v/>
      </c>
      <c r="W37" s="89" t="str">
        <f>IF(Monthlydata!W36="","",Cumulativedata!S37+Monthlydata!W36)</f>
        <v/>
      </c>
      <c r="X37" s="89" t="str">
        <f>IF(Monthlydata!X36="","",Cumulativedata!T37+Monthlydata!X36)</f>
        <v/>
      </c>
      <c r="Y37" s="89" t="str">
        <f>IF(Monthlydata!Y36="","",Cumulativedata!U37+Monthlydata!Y36)</f>
        <v/>
      </c>
      <c r="Z37" s="89" t="str">
        <f>IF(Monthlydata!Z36="","",Cumulativedata!V37+Monthlydata!Z36)</f>
        <v/>
      </c>
      <c r="AA37" s="89" t="str">
        <f>IF(Monthlydata!AA36="","",Cumulativedata!W37+Monthlydata!AA36)</f>
        <v/>
      </c>
      <c r="AB37" s="89" t="str">
        <f>IF(Monthlydata!AB36="","",Cumulativedata!X37+Monthlydata!AB36)</f>
        <v/>
      </c>
      <c r="AC37" s="89" t="str">
        <f>IF(Monthlydata!AC36="","",Cumulativedata!Y37+Monthlydata!AC36)</f>
        <v/>
      </c>
      <c r="AD37" s="89" t="str">
        <f>IF(Monthlydata!AD36="","",Cumulativedata!Z37+Monthlydata!AD36)</f>
        <v/>
      </c>
      <c r="AE37" s="89" t="str">
        <f>IF(Monthlydata!AE36="","",Cumulativedata!AA37+Monthlydata!AE36)</f>
        <v/>
      </c>
      <c r="AF37" s="89" t="str">
        <f>IF(Monthlydata!AF36="","",Cumulativedata!AB37+Monthlydata!AF36)</f>
        <v/>
      </c>
      <c r="AG37" s="89" t="str">
        <f>IF(Monthlydata!AG36="","",Cumulativedata!AC37+Monthlydata!AG36)</f>
        <v/>
      </c>
      <c r="AH37" s="89" t="str">
        <f>IF(Monthlydata!AH36="","",Cumulativedata!AD37+Monthlydata!AH36)</f>
        <v/>
      </c>
      <c r="AI37" s="89" t="str">
        <f>IF(Monthlydata!AI36="","",Cumulativedata!AE37+Monthlydata!AI36)</f>
        <v/>
      </c>
      <c r="AJ37" s="89" t="str">
        <f>IF(Monthlydata!AJ36="","",Cumulativedata!AF37+Monthlydata!AJ36)</f>
        <v/>
      </c>
      <c r="AK37" s="89" t="str">
        <f>IF(Monthlydata!AK36="","",Cumulativedata!AG37+Monthlydata!AK36)</f>
        <v/>
      </c>
      <c r="AL37" s="89" t="str">
        <f>IF(Monthlydata!AL36="","",Cumulativedata!AH37+Monthlydata!AL36)</f>
        <v/>
      </c>
      <c r="AM37" s="89" t="str">
        <f>IF(Monthlydata!AM36="","",Cumulativedata!AI37+Monthlydata!AM36)</f>
        <v/>
      </c>
      <c r="AN37" s="89" t="str">
        <f>IF(Monthlydata!AN36="","",Cumulativedata!AJ37+Monthlydata!AN36)</f>
        <v/>
      </c>
      <c r="AO37" s="89" t="str">
        <f>IF(Monthlydata!AO36="","",Cumulativedata!AK37+Monthlydata!AO36)</f>
        <v/>
      </c>
      <c r="AP37" s="89" t="str">
        <f>IF(Monthlydata!AP36="","",Cumulativedata!AL37+Monthlydata!AP36)</f>
        <v/>
      </c>
      <c r="AQ37" s="89" t="str">
        <f>IF(Monthlydata!AQ36="","",Cumulativedata!AM37+Monthlydata!AQ36)</f>
        <v/>
      </c>
      <c r="AR37" s="89" t="str">
        <f>IF(Monthlydata!AR36="","",Cumulativedata!AN37+Monthlydata!AR36)</f>
        <v/>
      </c>
      <c r="AS37" s="89" t="str">
        <f>IF(Monthlydata!AS36="","",Cumulativedata!AO37+Monthlydata!AS36)</f>
        <v/>
      </c>
      <c r="AT37" s="89" t="str">
        <f>IF(Monthlydata!AT36="","",Cumulativedata!AP37+Monthlydata!AT36)</f>
        <v/>
      </c>
      <c r="AU37" s="89" t="str">
        <f>IF(Monthlydata!AU36="","",Cumulativedata!AQ37+Monthlydata!AU36)</f>
        <v/>
      </c>
      <c r="AV37" s="89" t="str">
        <f>IF(Monthlydata!AV36="","",Cumulativedata!AR37+Monthlydata!AV36)</f>
        <v/>
      </c>
      <c r="AW37" s="89" t="str">
        <f>IF(Monthlydata!AW36="","",Cumulativedata!AS37+Monthlydata!AW36)</f>
        <v/>
      </c>
    </row>
    <row r="38" spans="1:49" x14ac:dyDescent="0.25">
      <c r="A38" s="60">
        <f>Monthlydata!A37</f>
        <v>0</v>
      </c>
      <c r="B38" s="89" t="str">
        <f>IF(Monthlydata!B37="","",Monthlydata!B37)</f>
        <v/>
      </c>
      <c r="C38" s="89" t="str">
        <f>IF(Monthlydata!C37="","",Monthlydata!C37)</f>
        <v/>
      </c>
      <c r="D38" s="89" t="str">
        <f>IF(Monthlydata!D37="","",Monthlydata!D37)</f>
        <v/>
      </c>
      <c r="E38" s="89" t="str">
        <f>IF(Monthlydata!E37="","",Monthlydata!E37)</f>
        <v/>
      </c>
      <c r="F38" s="89" t="str">
        <f>IF(Monthlydata!F37="","",Cumulativedata!B38+Monthlydata!F37)</f>
        <v/>
      </c>
      <c r="G38" s="89" t="str">
        <f>IF(Monthlydata!G37="","",Cumulativedata!C38+Monthlydata!G37)</f>
        <v/>
      </c>
      <c r="H38" s="89" t="str">
        <f>IF(Monthlydata!H37="","",Cumulativedata!D38+Monthlydata!H37)</f>
        <v/>
      </c>
      <c r="I38" s="89" t="str">
        <f>IF(Monthlydata!I37="","",Cumulativedata!E38+Monthlydata!I37)</f>
        <v/>
      </c>
      <c r="J38" s="89" t="str">
        <f>IF(Monthlydata!J37="","",Cumulativedata!F38+Monthlydata!J37)</f>
        <v/>
      </c>
      <c r="K38" s="89" t="str">
        <f>IF(Monthlydata!K37="","",Cumulativedata!G38+Monthlydata!K37)</f>
        <v/>
      </c>
      <c r="L38" s="89" t="str">
        <f>IF(Monthlydata!L37="","",Cumulativedata!H38+Monthlydata!L37)</f>
        <v/>
      </c>
      <c r="M38" s="89" t="str">
        <f>IF(Monthlydata!M37="","",Cumulativedata!I38+Monthlydata!M37)</f>
        <v/>
      </c>
      <c r="N38" s="89" t="str">
        <f>IF(Monthlydata!N37="","",Cumulativedata!J38+Monthlydata!N37)</f>
        <v/>
      </c>
      <c r="O38" s="89" t="str">
        <f>IF(Monthlydata!O37="","",Cumulativedata!K38+Monthlydata!O37)</f>
        <v/>
      </c>
      <c r="P38" s="89" t="str">
        <f>IF(Monthlydata!P37="","",Cumulativedata!L38+Monthlydata!P37)</f>
        <v/>
      </c>
      <c r="Q38" s="89" t="str">
        <f>IF(Monthlydata!Q37="","",Cumulativedata!M38+Monthlydata!Q37)</f>
        <v/>
      </c>
      <c r="R38" s="89" t="str">
        <f>IF(Monthlydata!R37="","",Cumulativedata!N38+Monthlydata!R37)</f>
        <v/>
      </c>
      <c r="S38" s="89" t="str">
        <f>IF(Monthlydata!S37="","",Cumulativedata!O38+Monthlydata!S37)</f>
        <v/>
      </c>
      <c r="T38" s="89" t="str">
        <f>IF(Monthlydata!T37="","",Cumulativedata!P38+Monthlydata!T37)</f>
        <v/>
      </c>
      <c r="U38" s="89" t="str">
        <f>IF(Monthlydata!U37="","",Cumulativedata!Q38+Monthlydata!U37)</f>
        <v/>
      </c>
      <c r="V38" s="89" t="str">
        <f>IF(Monthlydata!V37="","",Cumulativedata!R38+Monthlydata!V37)</f>
        <v/>
      </c>
      <c r="W38" s="89" t="str">
        <f>IF(Monthlydata!W37="","",Cumulativedata!S38+Monthlydata!W37)</f>
        <v/>
      </c>
      <c r="X38" s="89" t="str">
        <f>IF(Monthlydata!X37="","",Cumulativedata!T38+Monthlydata!X37)</f>
        <v/>
      </c>
      <c r="Y38" s="89" t="str">
        <f>IF(Monthlydata!Y37="","",Cumulativedata!U38+Monthlydata!Y37)</f>
        <v/>
      </c>
      <c r="Z38" s="89" t="str">
        <f>IF(Monthlydata!Z37="","",Cumulativedata!V38+Monthlydata!Z37)</f>
        <v/>
      </c>
      <c r="AA38" s="89" t="str">
        <f>IF(Monthlydata!AA37="","",Cumulativedata!W38+Monthlydata!AA37)</f>
        <v/>
      </c>
      <c r="AB38" s="89" t="str">
        <f>IF(Monthlydata!AB37="","",Cumulativedata!X38+Monthlydata!AB37)</f>
        <v/>
      </c>
      <c r="AC38" s="89" t="str">
        <f>IF(Monthlydata!AC37="","",Cumulativedata!Y38+Monthlydata!AC37)</f>
        <v/>
      </c>
      <c r="AD38" s="89" t="str">
        <f>IF(Monthlydata!AD37="","",Cumulativedata!Z38+Monthlydata!AD37)</f>
        <v/>
      </c>
      <c r="AE38" s="89" t="str">
        <f>IF(Monthlydata!AE37="","",Cumulativedata!AA38+Monthlydata!AE37)</f>
        <v/>
      </c>
      <c r="AF38" s="89" t="str">
        <f>IF(Monthlydata!AF37="","",Cumulativedata!AB38+Monthlydata!AF37)</f>
        <v/>
      </c>
      <c r="AG38" s="89" t="str">
        <f>IF(Monthlydata!AG37="","",Cumulativedata!AC38+Monthlydata!AG37)</f>
        <v/>
      </c>
      <c r="AH38" s="89" t="str">
        <f>IF(Monthlydata!AH37="","",Cumulativedata!AD38+Monthlydata!AH37)</f>
        <v/>
      </c>
      <c r="AI38" s="89" t="str">
        <f>IF(Monthlydata!AI37="","",Cumulativedata!AE38+Monthlydata!AI37)</f>
        <v/>
      </c>
      <c r="AJ38" s="89" t="str">
        <f>IF(Monthlydata!AJ37="","",Cumulativedata!AF38+Monthlydata!AJ37)</f>
        <v/>
      </c>
      <c r="AK38" s="89" t="str">
        <f>IF(Monthlydata!AK37="","",Cumulativedata!AG38+Monthlydata!AK37)</f>
        <v/>
      </c>
      <c r="AL38" s="89" t="str">
        <f>IF(Monthlydata!AL37="","",Cumulativedata!AH38+Monthlydata!AL37)</f>
        <v/>
      </c>
      <c r="AM38" s="89" t="str">
        <f>IF(Monthlydata!AM37="","",Cumulativedata!AI38+Monthlydata!AM37)</f>
        <v/>
      </c>
      <c r="AN38" s="89" t="str">
        <f>IF(Monthlydata!AN37="","",Cumulativedata!AJ38+Monthlydata!AN37)</f>
        <v/>
      </c>
      <c r="AO38" s="89" t="str">
        <f>IF(Monthlydata!AO37="","",Cumulativedata!AK38+Monthlydata!AO37)</f>
        <v/>
      </c>
      <c r="AP38" s="89" t="str">
        <f>IF(Monthlydata!AP37="","",Cumulativedata!AL38+Monthlydata!AP37)</f>
        <v/>
      </c>
      <c r="AQ38" s="89" t="str">
        <f>IF(Monthlydata!AQ37="","",Cumulativedata!AM38+Monthlydata!AQ37)</f>
        <v/>
      </c>
      <c r="AR38" s="89" t="str">
        <f>IF(Monthlydata!AR37="","",Cumulativedata!AN38+Monthlydata!AR37)</f>
        <v/>
      </c>
      <c r="AS38" s="89" t="str">
        <f>IF(Monthlydata!AS37="","",Cumulativedata!AO38+Monthlydata!AS37)</f>
        <v/>
      </c>
      <c r="AT38" s="89" t="str">
        <f>IF(Monthlydata!AT37="","",Cumulativedata!AP38+Monthlydata!AT37)</f>
        <v/>
      </c>
      <c r="AU38" s="89" t="str">
        <f>IF(Monthlydata!AU37="","",Cumulativedata!AQ38+Monthlydata!AU37)</f>
        <v/>
      </c>
      <c r="AV38" s="89" t="str">
        <f>IF(Monthlydata!AV37="","",Cumulativedata!AR38+Monthlydata!AV37)</f>
        <v/>
      </c>
      <c r="AW38" s="89" t="str">
        <f>IF(Monthlydata!AW37="","",Cumulativedata!AS38+Monthlydata!AW37)</f>
        <v/>
      </c>
    </row>
    <row r="39" spans="1:49" x14ac:dyDescent="0.25">
      <c r="A39" s="60" t="str">
        <f>Monthlydata!A38</f>
        <v>&lt;&lt;PHCU&gt;&gt;</v>
      </c>
      <c r="B39" s="88" t="str">
        <f>IF(SUM(B40:B49)=0,"",SUM(B40:B49))</f>
        <v/>
      </c>
      <c r="C39" s="88" t="str">
        <f t="shared" ref="C39:AW39" si="3">IF(SUM(C40:C49)=0,"",SUM(C40:C49))</f>
        <v/>
      </c>
      <c r="D39" s="88" t="str">
        <f t="shared" si="3"/>
        <v/>
      </c>
      <c r="E39" s="88" t="str">
        <f t="shared" si="3"/>
        <v/>
      </c>
      <c r="F39" s="88" t="str">
        <f t="shared" si="3"/>
        <v/>
      </c>
      <c r="G39" s="88" t="str">
        <f t="shared" si="3"/>
        <v/>
      </c>
      <c r="H39" s="88" t="str">
        <f t="shared" si="3"/>
        <v/>
      </c>
      <c r="I39" s="88" t="str">
        <f t="shared" si="3"/>
        <v/>
      </c>
      <c r="J39" s="88" t="str">
        <f t="shared" si="3"/>
        <v/>
      </c>
      <c r="K39" s="88" t="str">
        <f t="shared" si="3"/>
        <v/>
      </c>
      <c r="L39" s="88" t="str">
        <f t="shared" si="3"/>
        <v/>
      </c>
      <c r="M39" s="88" t="str">
        <f t="shared" si="3"/>
        <v/>
      </c>
      <c r="N39" s="88" t="str">
        <f t="shared" si="3"/>
        <v/>
      </c>
      <c r="O39" s="88" t="str">
        <f t="shared" si="3"/>
        <v/>
      </c>
      <c r="P39" s="88" t="str">
        <f t="shared" si="3"/>
        <v/>
      </c>
      <c r="Q39" s="88" t="str">
        <f t="shared" si="3"/>
        <v/>
      </c>
      <c r="R39" s="88" t="str">
        <f t="shared" si="3"/>
        <v/>
      </c>
      <c r="S39" s="88" t="str">
        <f t="shared" si="3"/>
        <v/>
      </c>
      <c r="T39" s="88" t="str">
        <f t="shared" si="3"/>
        <v/>
      </c>
      <c r="U39" s="88" t="str">
        <f t="shared" si="3"/>
        <v/>
      </c>
      <c r="V39" s="88" t="str">
        <f t="shared" si="3"/>
        <v/>
      </c>
      <c r="W39" s="88" t="str">
        <f t="shared" si="3"/>
        <v/>
      </c>
      <c r="X39" s="88" t="str">
        <f t="shared" si="3"/>
        <v/>
      </c>
      <c r="Y39" s="88" t="str">
        <f t="shared" si="3"/>
        <v/>
      </c>
      <c r="Z39" s="88" t="str">
        <f t="shared" si="3"/>
        <v/>
      </c>
      <c r="AA39" s="88" t="str">
        <f t="shared" si="3"/>
        <v/>
      </c>
      <c r="AB39" s="88" t="str">
        <f t="shared" si="3"/>
        <v/>
      </c>
      <c r="AC39" s="88" t="str">
        <f t="shared" si="3"/>
        <v/>
      </c>
      <c r="AD39" s="88" t="str">
        <f t="shared" si="3"/>
        <v/>
      </c>
      <c r="AE39" s="88" t="str">
        <f t="shared" si="3"/>
        <v/>
      </c>
      <c r="AF39" s="88" t="str">
        <f t="shared" si="3"/>
        <v/>
      </c>
      <c r="AG39" s="88" t="str">
        <f t="shared" si="3"/>
        <v/>
      </c>
      <c r="AH39" s="88" t="str">
        <f t="shared" si="3"/>
        <v/>
      </c>
      <c r="AI39" s="88" t="str">
        <f t="shared" si="3"/>
        <v/>
      </c>
      <c r="AJ39" s="88" t="str">
        <f t="shared" si="3"/>
        <v/>
      </c>
      <c r="AK39" s="88" t="str">
        <f t="shared" si="3"/>
        <v/>
      </c>
      <c r="AL39" s="88" t="str">
        <f t="shared" si="3"/>
        <v/>
      </c>
      <c r="AM39" s="88" t="str">
        <f t="shared" si="3"/>
        <v/>
      </c>
      <c r="AN39" s="88" t="str">
        <f t="shared" si="3"/>
        <v/>
      </c>
      <c r="AO39" s="88" t="str">
        <f t="shared" si="3"/>
        <v/>
      </c>
      <c r="AP39" s="88" t="str">
        <f t="shared" si="3"/>
        <v/>
      </c>
      <c r="AQ39" s="88" t="str">
        <f t="shared" si="3"/>
        <v/>
      </c>
      <c r="AR39" s="88" t="str">
        <f t="shared" si="3"/>
        <v/>
      </c>
      <c r="AS39" s="88" t="str">
        <f t="shared" si="3"/>
        <v/>
      </c>
      <c r="AT39" s="88" t="str">
        <f t="shared" si="3"/>
        <v/>
      </c>
      <c r="AU39" s="88" t="str">
        <f t="shared" si="3"/>
        <v/>
      </c>
      <c r="AV39" s="88" t="str">
        <f t="shared" si="3"/>
        <v/>
      </c>
      <c r="AW39" s="88" t="str">
        <f t="shared" si="3"/>
        <v/>
      </c>
    </row>
    <row r="40" spans="1:49" x14ac:dyDescent="0.25">
      <c r="A40" s="60" t="str">
        <f>Monthlydata!A39</f>
        <v>&lt;&lt;HC&gt;&gt;</v>
      </c>
      <c r="B40" s="90" t="str">
        <f>IF(Monthlydata!B39="","",Monthlydata!B39)</f>
        <v/>
      </c>
      <c r="C40" s="90" t="str">
        <f>IF(Monthlydata!C39="","",Monthlydata!C39)</f>
        <v/>
      </c>
      <c r="D40" s="90" t="str">
        <f>IF(Monthlydata!D39="","",Monthlydata!D39)</f>
        <v/>
      </c>
      <c r="E40" s="90" t="str">
        <f>IF(Monthlydata!E39="","",Monthlydata!E39)</f>
        <v/>
      </c>
      <c r="F40" s="90" t="str">
        <f>IF(Monthlydata!F39="","",Cumulativedata!B40+Monthlydata!F39)</f>
        <v/>
      </c>
      <c r="G40" s="90" t="str">
        <f>IF(Monthlydata!G39="","",Cumulativedata!C40+Monthlydata!G39)</f>
        <v/>
      </c>
      <c r="H40" s="90" t="str">
        <f>IF(Monthlydata!H39="","",Cumulativedata!D40+Monthlydata!H39)</f>
        <v/>
      </c>
      <c r="I40" s="90" t="str">
        <f>IF(Monthlydata!I39="","",Cumulativedata!E40+Monthlydata!I39)</f>
        <v/>
      </c>
      <c r="J40" s="90" t="str">
        <f>IF(Monthlydata!J39="","",Cumulativedata!F40+Monthlydata!J39)</f>
        <v/>
      </c>
      <c r="K40" s="90" t="str">
        <f>IF(Monthlydata!K39="","",Cumulativedata!G40+Monthlydata!K39)</f>
        <v/>
      </c>
      <c r="L40" s="90" t="str">
        <f>IF(Monthlydata!L39="","",Cumulativedata!H40+Monthlydata!L39)</f>
        <v/>
      </c>
      <c r="M40" s="90" t="str">
        <f>IF(Monthlydata!M39="","",Cumulativedata!I40+Monthlydata!M39)</f>
        <v/>
      </c>
      <c r="N40" s="90" t="str">
        <f>IF(Monthlydata!N39="","",Cumulativedata!J40+Monthlydata!N39)</f>
        <v/>
      </c>
      <c r="O40" s="90" t="str">
        <f>IF(Monthlydata!O39="","",Cumulativedata!K40+Monthlydata!O39)</f>
        <v/>
      </c>
      <c r="P40" s="90" t="str">
        <f>IF(Monthlydata!P39="","",Cumulativedata!L40+Monthlydata!P39)</f>
        <v/>
      </c>
      <c r="Q40" s="90" t="str">
        <f>IF(Monthlydata!Q39="","",Cumulativedata!M40+Monthlydata!Q39)</f>
        <v/>
      </c>
      <c r="R40" s="90" t="str">
        <f>IF(Monthlydata!R39="","",Cumulativedata!N40+Monthlydata!R39)</f>
        <v/>
      </c>
      <c r="S40" s="90" t="str">
        <f>IF(Monthlydata!S39="","",Cumulativedata!O40+Monthlydata!S39)</f>
        <v/>
      </c>
      <c r="T40" s="90" t="str">
        <f>IF(Monthlydata!T39="","",Cumulativedata!P40+Monthlydata!T39)</f>
        <v/>
      </c>
      <c r="U40" s="90" t="str">
        <f>IF(Monthlydata!U39="","",Cumulativedata!Q40+Monthlydata!U39)</f>
        <v/>
      </c>
      <c r="V40" s="90" t="str">
        <f>IF(Monthlydata!V39="","",Cumulativedata!R40+Monthlydata!V39)</f>
        <v/>
      </c>
      <c r="W40" s="90" t="str">
        <f>IF(Monthlydata!W39="","",Cumulativedata!S40+Monthlydata!W39)</f>
        <v/>
      </c>
      <c r="X40" s="90" t="str">
        <f>IF(Monthlydata!X39="","",Cumulativedata!T40+Monthlydata!X39)</f>
        <v/>
      </c>
      <c r="Y40" s="90" t="str">
        <f>IF(Monthlydata!Y39="","",Cumulativedata!U40+Monthlydata!Y39)</f>
        <v/>
      </c>
      <c r="Z40" s="90" t="str">
        <f>IF(Monthlydata!Z39="","",Cumulativedata!V40+Monthlydata!Z39)</f>
        <v/>
      </c>
      <c r="AA40" s="90" t="str">
        <f>IF(Monthlydata!AA39="","",Cumulativedata!W40+Monthlydata!AA39)</f>
        <v/>
      </c>
      <c r="AB40" s="90" t="str">
        <f>IF(Monthlydata!AB39="","",Cumulativedata!X40+Monthlydata!AB39)</f>
        <v/>
      </c>
      <c r="AC40" s="90" t="str">
        <f>IF(Monthlydata!AC39="","",Cumulativedata!Y40+Monthlydata!AC39)</f>
        <v/>
      </c>
      <c r="AD40" s="90" t="str">
        <f>IF(Monthlydata!AD39="","",Cumulativedata!Z40+Monthlydata!AD39)</f>
        <v/>
      </c>
      <c r="AE40" s="90" t="str">
        <f>IF(Monthlydata!AE39="","",Cumulativedata!AA40+Monthlydata!AE39)</f>
        <v/>
      </c>
      <c r="AF40" s="90" t="str">
        <f>IF(Monthlydata!AF39="","",Cumulativedata!AB40+Monthlydata!AF39)</f>
        <v/>
      </c>
      <c r="AG40" s="90" t="str">
        <f>IF(Monthlydata!AG39="","",Cumulativedata!AC40+Monthlydata!AG39)</f>
        <v/>
      </c>
      <c r="AH40" s="90" t="str">
        <f>IF(Monthlydata!AH39="","",Cumulativedata!AD40+Monthlydata!AH39)</f>
        <v/>
      </c>
      <c r="AI40" s="90" t="str">
        <f>IF(Monthlydata!AI39="","",Cumulativedata!AE40+Monthlydata!AI39)</f>
        <v/>
      </c>
      <c r="AJ40" s="90" t="str">
        <f>IF(Monthlydata!AJ39="","",Cumulativedata!AF40+Monthlydata!AJ39)</f>
        <v/>
      </c>
      <c r="AK40" s="90" t="str">
        <f>IF(Monthlydata!AK39="","",Cumulativedata!AG40+Monthlydata!AK39)</f>
        <v/>
      </c>
      <c r="AL40" s="90" t="str">
        <f>IF(Monthlydata!AL39="","",Cumulativedata!AH40+Monthlydata!AL39)</f>
        <v/>
      </c>
      <c r="AM40" s="90" t="str">
        <f>IF(Monthlydata!AM39="","",Cumulativedata!AI40+Monthlydata!AM39)</f>
        <v/>
      </c>
      <c r="AN40" s="90" t="str">
        <f>IF(Monthlydata!AN39="","",Cumulativedata!AJ40+Monthlydata!AN39)</f>
        <v/>
      </c>
      <c r="AO40" s="90" t="str">
        <f>IF(Monthlydata!AO39="","",Cumulativedata!AK40+Monthlydata!AO39)</f>
        <v/>
      </c>
      <c r="AP40" s="90" t="str">
        <f>IF(Monthlydata!AP39="","",Cumulativedata!AL40+Monthlydata!AP39)</f>
        <v/>
      </c>
      <c r="AQ40" s="90" t="str">
        <f>IF(Monthlydata!AQ39="","",Cumulativedata!AM40+Monthlydata!AQ39)</f>
        <v/>
      </c>
      <c r="AR40" s="90" t="str">
        <f>IF(Monthlydata!AR39="","",Cumulativedata!AN40+Monthlydata!AR39)</f>
        <v/>
      </c>
      <c r="AS40" s="90" t="str">
        <f>IF(Monthlydata!AS39="","",Cumulativedata!AO40+Monthlydata!AS39)</f>
        <v/>
      </c>
      <c r="AT40" s="90" t="str">
        <f>IF(Monthlydata!AT39="","",Cumulativedata!AP40+Monthlydata!AT39)</f>
        <v/>
      </c>
      <c r="AU40" s="90" t="str">
        <f>IF(Monthlydata!AU39="","",Cumulativedata!AQ40+Monthlydata!AU39)</f>
        <v/>
      </c>
      <c r="AV40" s="90" t="str">
        <f>IF(Monthlydata!AV39="","",Cumulativedata!AR40+Monthlydata!AV39)</f>
        <v/>
      </c>
      <c r="AW40" s="90" t="str">
        <f>IF(Monthlydata!AW39="","",Cumulativedata!AS40+Monthlydata!AW39)</f>
        <v/>
      </c>
    </row>
    <row r="41" spans="1:49" x14ac:dyDescent="0.25">
      <c r="A41" s="60" t="str">
        <f>Monthlydata!A40</f>
        <v>&lt;&lt;HP&gt;&gt;</v>
      </c>
      <c r="B41" s="90" t="str">
        <f>IF(Monthlydata!B40="","",Monthlydata!B40)</f>
        <v/>
      </c>
      <c r="C41" s="90" t="str">
        <f>IF(Monthlydata!C40="","",Monthlydata!C40)</f>
        <v/>
      </c>
      <c r="D41" s="90" t="str">
        <f>IF(Monthlydata!D40="","",Monthlydata!D40)</f>
        <v/>
      </c>
      <c r="E41" s="90" t="str">
        <f>IF(Monthlydata!E40="","",Monthlydata!E40)</f>
        <v/>
      </c>
      <c r="F41" s="90" t="str">
        <f>IF(Monthlydata!F40="","",Cumulativedata!B41+Monthlydata!F40)</f>
        <v/>
      </c>
      <c r="G41" s="90" t="str">
        <f>IF(Monthlydata!G40="","",Cumulativedata!C41+Monthlydata!G40)</f>
        <v/>
      </c>
      <c r="H41" s="90" t="str">
        <f>IF(Monthlydata!H40="","",Cumulativedata!D41+Monthlydata!H40)</f>
        <v/>
      </c>
      <c r="I41" s="90" t="str">
        <f>IF(Monthlydata!I40="","",Cumulativedata!E41+Monthlydata!I40)</f>
        <v/>
      </c>
      <c r="J41" s="90" t="str">
        <f>IF(Monthlydata!J40="","",Cumulativedata!F41+Monthlydata!J40)</f>
        <v/>
      </c>
      <c r="K41" s="90" t="str">
        <f>IF(Monthlydata!K40="","",Cumulativedata!G41+Monthlydata!K40)</f>
        <v/>
      </c>
      <c r="L41" s="90" t="str">
        <f>IF(Monthlydata!L40="","",Cumulativedata!H41+Monthlydata!L40)</f>
        <v/>
      </c>
      <c r="M41" s="90" t="str">
        <f>IF(Monthlydata!M40="","",Cumulativedata!I41+Monthlydata!M40)</f>
        <v/>
      </c>
      <c r="N41" s="90" t="str">
        <f>IF(Monthlydata!N40="","",Cumulativedata!J41+Monthlydata!N40)</f>
        <v/>
      </c>
      <c r="O41" s="90" t="str">
        <f>IF(Monthlydata!O40="","",Cumulativedata!K41+Monthlydata!O40)</f>
        <v/>
      </c>
      <c r="P41" s="90" t="str">
        <f>IF(Monthlydata!P40="","",Cumulativedata!L41+Monthlydata!P40)</f>
        <v/>
      </c>
      <c r="Q41" s="90" t="str">
        <f>IF(Monthlydata!Q40="","",Cumulativedata!M41+Monthlydata!Q40)</f>
        <v/>
      </c>
      <c r="R41" s="90" t="str">
        <f>IF(Monthlydata!R40="","",Cumulativedata!N41+Monthlydata!R40)</f>
        <v/>
      </c>
      <c r="S41" s="90" t="str">
        <f>IF(Monthlydata!S40="","",Cumulativedata!O41+Monthlydata!S40)</f>
        <v/>
      </c>
      <c r="T41" s="90" t="str">
        <f>IF(Monthlydata!T40="","",Cumulativedata!P41+Monthlydata!T40)</f>
        <v/>
      </c>
      <c r="U41" s="90" t="str">
        <f>IF(Monthlydata!U40="","",Cumulativedata!Q41+Monthlydata!U40)</f>
        <v/>
      </c>
      <c r="V41" s="90" t="str">
        <f>IF(Monthlydata!V40="","",Cumulativedata!R41+Monthlydata!V40)</f>
        <v/>
      </c>
      <c r="W41" s="90" t="str">
        <f>IF(Monthlydata!W40="","",Cumulativedata!S41+Monthlydata!W40)</f>
        <v/>
      </c>
      <c r="X41" s="90" t="str">
        <f>IF(Monthlydata!X40="","",Cumulativedata!T41+Monthlydata!X40)</f>
        <v/>
      </c>
      <c r="Y41" s="90" t="str">
        <f>IF(Monthlydata!Y40="","",Cumulativedata!U41+Monthlydata!Y40)</f>
        <v/>
      </c>
      <c r="Z41" s="90" t="str">
        <f>IF(Monthlydata!Z40="","",Cumulativedata!V41+Monthlydata!Z40)</f>
        <v/>
      </c>
      <c r="AA41" s="90" t="str">
        <f>IF(Monthlydata!AA40="","",Cumulativedata!W41+Monthlydata!AA40)</f>
        <v/>
      </c>
      <c r="AB41" s="90" t="str">
        <f>IF(Monthlydata!AB40="","",Cumulativedata!X41+Monthlydata!AB40)</f>
        <v/>
      </c>
      <c r="AC41" s="90" t="str">
        <f>IF(Monthlydata!AC40="","",Cumulativedata!Y41+Monthlydata!AC40)</f>
        <v/>
      </c>
      <c r="AD41" s="90" t="str">
        <f>IF(Monthlydata!AD40="","",Cumulativedata!Z41+Monthlydata!AD40)</f>
        <v/>
      </c>
      <c r="AE41" s="90" t="str">
        <f>IF(Monthlydata!AE40="","",Cumulativedata!AA41+Monthlydata!AE40)</f>
        <v/>
      </c>
      <c r="AF41" s="90" t="str">
        <f>IF(Monthlydata!AF40="","",Cumulativedata!AB41+Monthlydata!AF40)</f>
        <v/>
      </c>
      <c r="AG41" s="90" t="str">
        <f>IF(Monthlydata!AG40="","",Cumulativedata!AC41+Monthlydata!AG40)</f>
        <v/>
      </c>
      <c r="AH41" s="90" t="str">
        <f>IF(Monthlydata!AH40="","",Cumulativedata!AD41+Monthlydata!AH40)</f>
        <v/>
      </c>
      <c r="AI41" s="90" t="str">
        <f>IF(Monthlydata!AI40="","",Cumulativedata!AE41+Monthlydata!AI40)</f>
        <v/>
      </c>
      <c r="AJ41" s="90" t="str">
        <f>IF(Monthlydata!AJ40="","",Cumulativedata!AF41+Monthlydata!AJ40)</f>
        <v/>
      </c>
      <c r="AK41" s="90" t="str">
        <f>IF(Monthlydata!AK40="","",Cumulativedata!AG41+Monthlydata!AK40)</f>
        <v/>
      </c>
      <c r="AL41" s="90" t="str">
        <f>IF(Monthlydata!AL40="","",Cumulativedata!AH41+Monthlydata!AL40)</f>
        <v/>
      </c>
      <c r="AM41" s="90" t="str">
        <f>IF(Monthlydata!AM40="","",Cumulativedata!AI41+Monthlydata!AM40)</f>
        <v/>
      </c>
      <c r="AN41" s="90" t="str">
        <f>IF(Monthlydata!AN40="","",Cumulativedata!AJ41+Monthlydata!AN40)</f>
        <v/>
      </c>
      <c r="AO41" s="90" t="str">
        <f>IF(Monthlydata!AO40="","",Cumulativedata!AK41+Monthlydata!AO40)</f>
        <v/>
      </c>
      <c r="AP41" s="90" t="str">
        <f>IF(Monthlydata!AP40="","",Cumulativedata!AL41+Monthlydata!AP40)</f>
        <v/>
      </c>
      <c r="AQ41" s="90" t="str">
        <f>IF(Monthlydata!AQ40="","",Cumulativedata!AM41+Monthlydata!AQ40)</f>
        <v/>
      </c>
      <c r="AR41" s="90" t="str">
        <f>IF(Monthlydata!AR40="","",Cumulativedata!AN41+Monthlydata!AR40)</f>
        <v/>
      </c>
      <c r="AS41" s="90" t="str">
        <f>IF(Monthlydata!AS40="","",Cumulativedata!AO41+Monthlydata!AS40)</f>
        <v/>
      </c>
      <c r="AT41" s="90" t="str">
        <f>IF(Monthlydata!AT40="","",Cumulativedata!AP41+Monthlydata!AT40)</f>
        <v/>
      </c>
      <c r="AU41" s="90" t="str">
        <f>IF(Monthlydata!AU40="","",Cumulativedata!AQ41+Monthlydata!AU40)</f>
        <v/>
      </c>
      <c r="AV41" s="90" t="str">
        <f>IF(Monthlydata!AV40="","",Cumulativedata!AR41+Monthlydata!AV40)</f>
        <v/>
      </c>
      <c r="AW41" s="90" t="str">
        <f>IF(Monthlydata!AW40="","",Cumulativedata!AS41+Monthlydata!AW40)</f>
        <v/>
      </c>
    </row>
    <row r="42" spans="1:49" x14ac:dyDescent="0.25">
      <c r="A42" s="60" t="str">
        <f>Monthlydata!A41</f>
        <v>&lt;&lt;HP&gt;&gt;</v>
      </c>
      <c r="B42" s="90" t="str">
        <f>IF(Monthlydata!B41="","",Monthlydata!B41)</f>
        <v/>
      </c>
      <c r="C42" s="90" t="str">
        <f>IF(Monthlydata!C41="","",Monthlydata!C41)</f>
        <v/>
      </c>
      <c r="D42" s="90" t="str">
        <f>IF(Monthlydata!D41="","",Monthlydata!D41)</f>
        <v/>
      </c>
      <c r="E42" s="90" t="str">
        <f>IF(Monthlydata!E41="","",Monthlydata!E41)</f>
        <v/>
      </c>
      <c r="F42" s="90" t="str">
        <f>IF(Monthlydata!F41="","",Cumulativedata!B42+Monthlydata!F41)</f>
        <v/>
      </c>
      <c r="G42" s="90" t="str">
        <f>IF(Monthlydata!G41="","",Cumulativedata!C42+Monthlydata!G41)</f>
        <v/>
      </c>
      <c r="H42" s="90" t="str">
        <f>IF(Monthlydata!H41="","",Cumulativedata!D42+Monthlydata!H41)</f>
        <v/>
      </c>
      <c r="I42" s="90" t="str">
        <f>IF(Monthlydata!I41="","",Cumulativedata!E42+Monthlydata!I41)</f>
        <v/>
      </c>
      <c r="J42" s="90" t="str">
        <f>IF(Monthlydata!J41="","",Cumulativedata!F42+Monthlydata!J41)</f>
        <v/>
      </c>
      <c r="K42" s="90" t="str">
        <f>IF(Monthlydata!K41="","",Cumulativedata!G42+Monthlydata!K41)</f>
        <v/>
      </c>
      <c r="L42" s="90" t="str">
        <f>IF(Monthlydata!L41="","",Cumulativedata!H42+Monthlydata!L41)</f>
        <v/>
      </c>
      <c r="M42" s="90" t="str">
        <f>IF(Monthlydata!M41="","",Cumulativedata!I42+Monthlydata!M41)</f>
        <v/>
      </c>
      <c r="N42" s="90" t="str">
        <f>IF(Monthlydata!N41="","",Cumulativedata!J42+Monthlydata!N41)</f>
        <v/>
      </c>
      <c r="O42" s="90" t="str">
        <f>IF(Monthlydata!O41="","",Cumulativedata!K42+Monthlydata!O41)</f>
        <v/>
      </c>
      <c r="P42" s="90" t="str">
        <f>IF(Monthlydata!P41="","",Cumulativedata!L42+Monthlydata!P41)</f>
        <v/>
      </c>
      <c r="Q42" s="90" t="str">
        <f>IF(Monthlydata!Q41="","",Cumulativedata!M42+Monthlydata!Q41)</f>
        <v/>
      </c>
      <c r="R42" s="90" t="str">
        <f>IF(Monthlydata!R41="","",Cumulativedata!N42+Monthlydata!R41)</f>
        <v/>
      </c>
      <c r="S42" s="90" t="str">
        <f>IF(Monthlydata!S41="","",Cumulativedata!O42+Monthlydata!S41)</f>
        <v/>
      </c>
      <c r="T42" s="90" t="str">
        <f>IF(Monthlydata!T41="","",Cumulativedata!P42+Monthlydata!T41)</f>
        <v/>
      </c>
      <c r="U42" s="90" t="str">
        <f>IF(Monthlydata!U41="","",Cumulativedata!Q42+Monthlydata!U41)</f>
        <v/>
      </c>
      <c r="V42" s="90" t="str">
        <f>IF(Monthlydata!V41="","",Cumulativedata!R42+Monthlydata!V41)</f>
        <v/>
      </c>
      <c r="W42" s="90" t="str">
        <f>IF(Monthlydata!W41="","",Cumulativedata!S42+Monthlydata!W41)</f>
        <v/>
      </c>
      <c r="X42" s="90" t="str">
        <f>IF(Monthlydata!X41="","",Cumulativedata!T42+Monthlydata!X41)</f>
        <v/>
      </c>
      <c r="Y42" s="90" t="str">
        <f>IF(Monthlydata!Y41="","",Cumulativedata!U42+Monthlydata!Y41)</f>
        <v/>
      </c>
      <c r="Z42" s="90" t="str">
        <f>IF(Monthlydata!Z41="","",Cumulativedata!V42+Monthlydata!Z41)</f>
        <v/>
      </c>
      <c r="AA42" s="90" t="str">
        <f>IF(Monthlydata!AA41="","",Cumulativedata!W42+Monthlydata!AA41)</f>
        <v/>
      </c>
      <c r="AB42" s="90" t="str">
        <f>IF(Monthlydata!AB41="","",Cumulativedata!X42+Monthlydata!AB41)</f>
        <v/>
      </c>
      <c r="AC42" s="90" t="str">
        <f>IF(Monthlydata!AC41="","",Cumulativedata!Y42+Monthlydata!AC41)</f>
        <v/>
      </c>
      <c r="AD42" s="90" t="str">
        <f>IF(Monthlydata!AD41="","",Cumulativedata!Z42+Monthlydata!AD41)</f>
        <v/>
      </c>
      <c r="AE42" s="90" t="str">
        <f>IF(Monthlydata!AE41="","",Cumulativedata!AA42+Monthlydata!AE41)</f>
        <v/>
      </c>
      <c r="AF42" s="90" t="str">
        <f>IF(Monthlydata!AF41="","",Cumulativedata!AB42+Monthlydata!AF41)</f>
        <v/>
      </c>
      <c r="AG42" s="90" t="str">
        <f>IF(Monthlydata!AG41="","",Cumulativedata!AC42+Monthlydata!AG41)</f>
        <v/>
      </c>
      <c r="AH42" s="90" t="str">
        <f>IF(Monthlydata!AH41="","",Cumulativedata!AD42+Monthlydata!AH41)</f>
        <v/>
      </c>
      <c r="AI42" s="90" t="str">
        <f>IF(Monthlydata!AI41="","",Cumulativedata!AE42+Monthlydata!AI41)</f>
        <v/>
      </c>
      <c r="AJ42" s="90" t="str">
        <f>IF(Monthlydata!AJ41="","",Cumulativedata!AF42+Monthlydata!AJ41)</f>
        <v/>
      </c>
      <c r="AK42" s="90" t="str">
        <f>IF(Monthlydata!AK41="","",Cumulativedata!AG42+Monthlydata!AK41)</f>
        <v/>
      </c>
      <c r="AL42" s="90" t="str">
        <f>IF(Monthlydata!AL41="","",Cumulativedata!AH42+Monthlydata!AL41)</f>
        <v/>
      </c>
      <c r="AM42" s="90" t="str">
        <f>IF(Monthlydata!AM41="","",Cumulativedata!AI42+Monthlydata!AM41)</f>
        <v/>
      </c>
      <c r="AN42" s="90" t="str">
        <f>IF(Monthlydata!AN41="","",Cumulativedata!AJ42+Monthlydata!AN41)</f>
        <v/>
      </c>
      <c r="AO42" s="90" t="str">
        <f>IF(Monthlydata!AO41="","",Cumulativedata!AK42+Monthlydata!AO41)</f>
        <v/>
      </c>
      <c r="AP42" s="90" t="str">
        <f>IF(Monthlydata!AP41="","",Cumulativedata!AL42+Monthlydata!AP41)</f>
        <v/>
      </c>
      <c r="AQ42" s="90" t="str">
        <f>IF(Monthlydata!AQ41="","",Cumulativedata!AM42+Monthlydata!AQ41)</f>
        <v/>
      </c>
      <c r="AR42" s="90" t="str">
        <f>IF(Monthlydata!AR41="","",Cumulativedata!AN42+Monthlydata!AR41)</f>
        <v/>
      </c>
      <c r="AS42" s="90" t="str">
        <f>IF(Monthlydata!AS41="","",Cumulativedata!AO42+Monthlydata!AS41)</f>
        <v/>
      </c>
      <c r="AT42" s="90" t="str">
        <f>IF(Monthlydata!AT41="","",Cumulativedata!AP42+Monthlydata!AT41)</f>
        <v/>
      </c>
      <c r="AU42" s="90" t="str">
        <f>IF(Monthlydata!AU41="","",Cumulativedata!AQ42+Monthlydata!AU41)</f>
        <v/>
      </c>
      <c r="AV42" s="90" t="str">
        <f>IF(Monthlydata!AV41="","",Cumulativedata!AR42+Monthlydata!AV41)</f>
        <v/>
      </c>
      <c r="AW42" s="90" t="str">
        <f>IF(Monthlydata!AW41="","",Cumulativedata!AS42+Monthlydata!AW41)</f>
        <v/>
      </c>
    </row>
    <row r="43" spans="1:49" x14ac:dyDescent="0.25">
      <c r="A43" s="60" t="str">
        <f>Monthlydata!A42</f>
        <v>&lt;&lt;HP&gt;&gt;</v>
      </c>
      <c r="B43" s="90" t="str">
        <f>IF(Monthlydata!B42="","",Monthlydata!B42)</f>
        <v/>
      </c>
      <c r="C43" s="90" t="str">
        <f>IF(Monthlydata!C42="","",Monthlydata!C42)</f>
        <v/>
      </c>
      <c r="D43" s="90" t="str">
        <f>IF(Monthlydata!D42="","",Monthlydata!D42)</f>
        <v/>
      </c>
      <c r="E43" s="90" t="str">
        <f>IF(Monthlydata!E42="","",Monthlydata!E42)</f>
        <v/>
      </c>
      <c r="F43" s="90" t="str">
        <f>IF(Monthlydata!F42="","",Cumulativedata!B43+Monthlydata!F42)</f>
        <v/>
      </c>
      <c r="G43" s="90" t="str">
        <f>IF(Monthlydata!G42="","",Cumulativedata!C43+Monthlydata!G42)</f>
        <v/>
      </c>
      <c r="H43" s="90" t="str">
        <f>IF(Monthlydata!H42="","",Cumulativedata!D43+Monthlydata!H42)</f>
        <v/>
      </c>
      <c r="I43" s="90" t="str">
        <f>IF(Monthlydata!I42="","",Cumulativedata!E43+Monthlydata!I42)</f>
        <v/>
      </c>
      <c r="J43" s="90" t="str">
        <f>IF(Monthlydata!J42="","",Cumulativedata!F43+Monthlydata!J42)</f>
        <v/>
      </c>
      <c r="K43" s="90" t="str">
        <f>IF(Monthlydata!K42="","",Cumulativedata!G43+Monthlydata!K42)</f>
        <v/>
      </c>
      <c r="L43" s="90" t="str">
        <f>IF(Monthlydata!L42="","",Cumulativedata!H43+Monthlydata!L42)</f>
        <v/>
      </c>
      <c r="M43" s="90" t="str">
        <f>IF(Monthlydata!M42="","",Cumulativedata!I43+Monthlydata!M42)</f>
        <v/>
      </c>
      <c r="N43" s="90" t="str">
        <f>IF(Monthlydata!N42="","",Cumulativedata!J43+Monthlydata!N42)</f>
        <v/>
      </c>
      <c r="O43" s="90" t="str">
        <f>IF(Monthlydata!O42="","",Cumulativedata!K43+Monthlydata!O42)</f>
        <v/>
      </c>
      <c r="P43" s="90" t="str">
        <f>IF(Monthlydata!P42="","",Cumulativedata!L43+Monthlydata!P42)</f>
        <v/>
      </c>
      <c r="Q43" s="90" t="str">
        <f>IF(Monthlydata!Q42="","",Cumulativedata!M43+Monthlydata!Q42)</f>
        <v/>
      </c>
      <c r="R43" s="90" t="str">
        <f>IF(Monthlydata!R42="","",Cumulativedata!N43+Monthlydata!R42)</f>
        <v/>
      </c>
      <c r="S43" s="90" t="str">
        <f>IF(Monthlydata!S42="","",Cumulativedata!O43+Monthlydata!S42)</f>
        <v/>
      </c>
      <c r="T43" s="90" t="str">
        <f>IF(Monthlydata!T42="","",Cumulativedata!P43+Monthlydata!T42)</f>
        <v/>
      </c>
      <c r="U43" s="90" t="str">
        <f>IF(Monthlydata!U42="","",Cumulativedata!Q43+Monthlydata!U42)</f>
        <v/>
      </c>
      <c r="V43" s="90" t="str">
        <f>IF(Monthlydata!V42="","",Cumulativedata!R43+Monthlydata!V42)</f>
        <v/>
      </c>
      <c r="W43" s="90" t="str">
        <f>IF(Monthlydata!W42="","",Cumulativedata!S43+Monthlydata!W42)</f>
        <v/>
      </c>
      <c r="X43" s="90" t="str">
        <f>IF(Monthlydata!X42="","",Cumulativedata!T43+Monthlydata!X42)</f>
        <v/>
      </c>
      <c r="Y43" s="90" t="str">
        <f>IF(Monthlydata!Y42="","",Cumulativedata!U43+Monthlydata!Y42)</f>
        <v/>
      </c>
      <c r="Z43" s="90" t="str">
        <f>IF(Monthlydata!Z42="","",Cumulativedata!V43+Monthlydata!Z42)</f>
        <v/>
      </c>
      <c r="AA43" s="90" t="str">
        <f>IF(Monthlydata!AA42="","",Cumulativedata!W43+Monthlydata!AA42)</f>
        <v/>
      </c>
      <c r="AB43" s="90" t="str">
        <f>IF(Monthlydata!AB42="","",Cumulativedata!X43+Monthlydata!AB42)</f>
        <v/>
      </c>
      <c r="AC43" s="90" t="str">
        <f>IF(Monthlydata!AC42="","",Cumulativedata!Y43+Monthlydata!AC42)</f>
        <v/>
      </c>
      <c r="AD43" s="90" t="str">
        <f>IF(Monthlydata!AD42="","",Cumulativedata!Z43+Monthlydata!AD42)</f>
        <v/>
      </c>
      <c r="AE43" s="90" t="str">
        <f>IF(Monthlydata!AE42="","",Cumulativedata!AA43+Monthlydata!AE42)</f>
        <v/>
      </c>
      <c r="AF43" s="90" t="str">
        <f>IF(Monthlydata!AF42="","",Cumulativedata!AB43+Monthlydata!AF42)</f>
        <v/>
      </c>
      <c r="AG43" s="90" t="str">
        <f>IF(Monthlydata!AG42="","",Cumulativedata!AC43+Monthlydata!AG42)</f>
        <v/>
      </c>
      <c r="AH43" s="90" t="str">
        <f>IF(Monthlydata!AH42="","",Cumulativedata!AD43+Monthlydata!AH42)</f>
        <v/>
      </c>
      <c r="AI43" s="90" t="str">
        <f>IF(Monthlydata!AI42="","",Cumulativedata!AE43+Monthlydata!AI42)</f>
        <v/>
      </c>
      <c r="AJ43" s="90" t="str">
        <f>IF(Monthlydata!AJ42="","",Cumulativedata!AF43+Monthlydata!AJ42)</f>
        <v/>
      </c>
      <c r="AK43" s="90" t="str">
        <f>IF(Monthlydata!AK42="","",Cumulativedata!AG43+Monthlydata!AK42)</f>
        <v/>
      </c>
      <c r="AL43" s="90" t="str">
        <f>IF(Monthlydata!AL42="","",Cumulativedata!AH43+Monthlydata!AL42)</f>
        <v/>
      </c>
      <c r="AM43" s="90" t="str">
        <f>IF(Monthlydata!AM42="","",Cumulativedata!AI43+Monthlydata!AM42)</f>
        <v/>
      </c>
      <c r="AN43" s="90" t="str">
        <f>IF(Monthlydata!AN42="","",Cumulativedata!AJ43+Monthlydata!AN42)</f>
        <v/>
      </c>
      <c r="AO43" s="90" t="str">
        <f>IF(Monthlydata!AO42="","",Cumulativedata!AK43+Monthlydata!AO42)</f>
        <v/>
      </c>
      <c r="AP43" s="90" t="str">
        <f>IF(Monthlydata!AP42="","",Cumulativedata!AL43+Monthlydata!AP42)</f>
        <v/>
      </c>
      <c r="AQ43" s="90" t="str">
        <f>IF(Monthlydata!AQ42="","",Cumulativedata!AM43+Monthlydata!AQ42)</f>
        <v/>
      </c>
      <c r="AR43" s="90" t="str">
        <f>IF(Monthlydata!AR42="","",Cumulativedata!AN43+Monthlydata!AR42)</f>
        <v/>
      </c>
      <c r="AS43" s="90" t="str">
        <f>IF(Monthlydata!AS42="","",Cumulativedata!AO43+Monthlydata!AS42)</f>
        <v/>
      </c>
      <c r="AT43" s="90" t="str">
        <f>IF(Monthlydata!AT42="","",Cumulativedata!AP43+Monthlydata!AT42)</f>
        <v/>
      </c>
      <c r="AU43" s="90" t="str">
        <f>IF(Monthlydata!AU42="","",Cumulativedata!AQ43+Monthlydata!AU42)</f>
        <v/>
      </c>
      <c r="AV43" s="90" t="str">
        <f>IF(Monthlydata!AV42="","",Cumulativedata!AR43+Monthlydata!AV42)</f>
        <v/>
      </c>
      <c r="AW43" s="90" t="str">
        <f>IF(Monthlydata!AW42="","",Cumulativedata!AS43+Monthlydata!AW42)</f>
        <v/>
      </c>
    </row>
    <row r="44" spans="1:49" x14ac:dyDescent="0.25">
      <c r="A44" s="60" t="str">
        <f>Monthlydata!A43</f>
        <v>&lt;&lt;HP&gt;&gt;</v>
      </c>
      <c r="B44" s="90" t="str">
        <f>IF(Monthlydata!B43="","",Monthlydata!B43)</f>
        <v/>
      </c>
      <c r="C44" s="90" t="str">
        <f>IF(Monthlydata!C43="","",Monthlydata!C43)</f>
        <v/>
      </c>
      <c r="D44" s="90" t="str">
        <f>IF(Monthlydata!D43="","",Monthlydata!D43)</f>
        <v/>
      </c>
      <c r="E44" s="90" t="str">
        <f>IF(Monthlydata!E43="","",Monthlydata!E43)</f>
        <v/>
      </c>
      <c r="F44" s="90" t="str">
        <f>IF(Monthlydata!F43="","",Cumulativedata!B44+Monthlydata!F43)</f>
        <v/>
      </c>
      <c r="G44" s="90" t="str">
        <f>IF(Monthlydata!G43="","",Cumulativedata!C44+Monthlydata!G43)</f>
        <v/>
      </c>
      <c r="H44" s="90" t="str">
        <f>IF(Monthlydata!H43="","",Cumulativedata!D44+Monthlydata!H43)</f>
        <v/>
      </c>
      <c r="I44" s="90" t="str">
        <f>IF(Monthlydata!I43="","",Cumulativedata!E44+Monthlydata!I43)</f>
        <v/>
      </c>
      <c r="J44" s="90" t="str">
        <f>IF(Monthlydata!J43="","",Cumulativedata!F44+Monthlydata!J43)</f>
        <v/>
      </c>
      <c r="K44" s="90" t="str">
        <f>IF(Monthlydata!K43="","",Cumulativedata!G44+Monthlydata!K43)</f>
        <v/>
      </c>
      <c r="L44" s="90" t="str">
        <f>IF(Monthlydata!L43="","",Cumulativedata!H44+Monthlydata!L43)</f>
        <v/>
      </c>
      <c r="M44" s="90" t="str">
        <f>IF(Monthlydata!M43="","",Cumulativedata!I44+Monthlydata!M43)</f>
        <v/>
      </c>
      <c r="N44" s="90" t="str">
        <f>IF(Monthlydata!N43="","",Cumulativedata!J44+Monthlydata!N43)</f>
        <v/>
      </c>
      <c r="O44" s="90" t="str">
        <f>IF(Monthlydata!O43="","",Cumulativedata!K44+Monthlydata!O43)</f>
        <v/>
      </c>
      <c r="P44" s="90" t="str">
        <f>IF(Monthlydata!P43="","",Cumulativedata!L44+Monthlydata!P43)</f>
        <v/>
      </c>
      <c r="Q44" s="90" t="str">
        <f>IF(Monthlydata!Q43="","",Cumulativedata!M44+Monthlydata!Q43)</f>
        <v/>
      </c>
      <c r="R44" s="90" t="str">
        <f>IF(Monthlydata!R43="","",Cumulativedata!N44+Monthlydata!R43)</f>
        <v/>
      </c>
      <c r="S44" s="90" t="str">
        <f>IF(Monthlydata!S43="","",Cumulativedata!O44+Monthlydata!S43)</f>
        <v/>
      </c>
      <c r="T44" s="90" t="str">
        <f>IF(Monthlydata!T43="","",Cumulativedata!P44+Monthlydata!T43)</f>
        <v/>
      </c>
      <c r="U44" s="90" t="str">
        <f>IF(Monthlydata!U43="","",Cumulativedata!Q44+Monthlydata!U43)</f>
        <v/>
      </c>
      <c r="V44" s="90" t="str">
        <f>IF(Monthlydata!V43="","",Cumulativedata!R44+Monthlydata!V43)</f>
        <v/>
      </c>
      <c r="W44" s="90" t="str">
        <f>IF(Monthlydata!W43="","",Cumulativedata!S44+Monthlydata!W43)</f>
        <v/>
      </c>
      <c r="X44" s="90" t="str">
        <f>IF(Monthlydata!X43="","",Cumulativedata!T44+Monthlydata!X43)</f>
        <v/>
      </c>
      <c r="Y44" s="90" t="str">
        <f>IF(Monthlydata!Y43="","",Cumulativedata!U44+Monthlydata!Y43)</f>
        <v/>
      </c>
      <c r="Z44" s="90" t="str">
        <f>IF(Monthlydata!Z43="","",Cumulativedata!V44+Monthlydata!Z43)</f>
        <v/>
      </c>
      <c r="AA44" s="90" t="str">
        <f>IF(Monthlydata!AA43="","",Cumulativedata!W44+Monthlydata!AA43)</f>
        <v/>
      </c>
      <c r="AB44" s="90" t="str">
        <f>IF(Monthlydata!AB43="","",Cumulativedata!X44+Monthlydata!AB43)</f>
        <v/>
      </c>
      <c r="AC44" s="90" t="str">
        <f>IF(Monthlydata!AC43="","",Cumulativedata!Y44+Monthlydata!AC43)</f>
        <v/>
      </c>
      <c r="AD44" s="90" t="str">
        <f>IF(Monthlydata!AD43="","",Cumulativedata!Z44+Monthlydata!AD43)</f>
        <v/>
      </c>
      <c r="AE44" s="90" t="str">
        <f>IF(Monthlydata!AE43="","",Cumulativedata!AA44+Monthlydata!AE43)</f>
        <v/>
      </c>
      <c r="AF44" s="90" t="str">
        <f>IF(Monthlydata!AF43="","",Cumulativedata!AB44+Monthlydata!AF43)</f>
        <v/>
      </c>
      <c r="AG44" s="90" t="str">
        <f>IF(Monthlydata!AG43="","",Cumulativedata!AC44+Monthlydata!AG43)</f>
        <v/>
      </c>
      <c r="AH44" s="90" t="str">
        <f>IF(Monthlydata!AH43="","",Cumulativedata!AD44+Monthlydata!AH43)</f>
        <v/>
      </c>
      <c r="AI44" s="90" t="str">
        <f>IF(Monthlydata!AI43="","",Cumulativedata!AE44+Monthlydata!AI43)</f>
        <v/>
      </c>
      <c r="AJ44" s="90" t="str">
        <f>IF(Monthlydata!AJ43="","",Cumulativedata!AF44+Monthlydata!AJ43)</f>
        <v/>
      </c>
      <c r="AK44" s="90" t="str">
        <f>IF(Monthlydata!AK43="","",Cumulativedata!AG44+Monthlydata!AK43)</f>
        <v/>
      </c>
      <c r="AL44" s="90" t="str">
        <f>IF(Monthlydata!AL43="","",Cumulativedata!AH44+Monthlydata!AL43)</f>
        <v/>
      </c>
      <c r="AM44" s="90" t="str">
        <f>IF(Monthlydata!AM43="","",Cumulativedata!AI44+Monthlydata!AM43)</f>
        <v/>
      </c>
      <c r="AN44" s="90" t="str">
        <f>IF(Monthlydata!AN43="","",Cumulativedata!AJ44+Monthlydata!AN43)</f>
        <v/>
      </c>
      <c r="AO44" s="90" t="str">
        <f>IF(Monthlydata!AO43="","",Cumulativedata!AK44+Monthlydata!AO43)</f>
        <v/>
      </c>
      <c r="AP44" s="90" t="str">
        <f>IF(Monthlydata!AP43="","",Cumulativedata!AL44+Monthlydata!AP43)</f>
        <v/>
      </c>
      <c r="AQ44" s="90" t="str">
        <f>IF(Monthlydata!AQ43="","",Cumulativedata!AM44+Monthlydata!AQ43)</f>
        <v/>
      </c>
      <c r="AR44" s="90" t="str">
        <f>IF(Monthlydata!AR43="","",Cumulativedata!AN44+Monthlydata!AR43)</f>
        <v/>
      </c>
      <c r="AS44" s="90" t="str">
        <f>IF(Monthlydata!AS43="","",Cumulativedata!AO44+Monthlydata!AS43)</f>
        <v/>
      </c>
      <c r="AT44" s="90" t="str">
        <f>IF(Monthlydata!AT43="","",Cumulativedata!AP44+Monthlydata!AT43)</f>
        <v/>
      </c>
      <c r="AU44" s="90" t="str">
        <f>IF(Monthlydata!AU43="","",Cumulativedata!AQ44+Monthlydata!AU43)</f>
        <v/>
      </c>
      <c r="AV44" s="90" t="str">
        <f>IF(Monthlydata!AV43="","",Cumulativedata!AR44+Monthlydata!AV43)</f>
        <v/>
      </c>
      <c r="AW44" s="90" t="str">
        <f>IF(Monthlydata!AW43="","",Cumulativedata!AS44+Monthlydata!AW43)</f>
        <v/>
      </c>
    </row>
    <row r="45" spans="1:49" x14ac:dyDescent="0.25">
      <c r="A45" s="60" t="str">
        <f>Monthlydata!A44</f>
        <v>&lt;&lt;HP&gt;&gt;</v>
      </c>
      <c r="B45" s="90" t="str">
        <f>IF(Monthlydata!B44="","",Monthlydata!B44)</f>
        <v/>
      </c>
      <c r="C45" s="90" t="str">
        <f>IF(Monthlydata!C44="","",Monthlydata!C44)</f>
        <v/>
      </c>
      <c r="D45" s="90" t="str">
        <f>IF(Monthlydata!D44="","",Monthlydata!D44)</f>
        <v/>
      </c>
      <c r="E45" s="90" t="str">
        <f>IF(Monthlydata!E44="","",Monthlydata!E44)</f>
        <v/>
      </c>
      <c r="F45" s="90" t="str">
        <f>IF(Monthlydata!F44="","",Cumulativedata!B45+Monthlydata!F44)</f>
        <v/>
      </c>
      <c r="G45" s="90" t="str">
        <f>IF(Monthlydata!G44="","",Cumulativedata!C45+Monthlydata!G44)</f>
        <v/>
      </c>
      <c r="H45" s="90" t="str">
        <f>IF(Monthlydata!H44="","",Cumulativedata!D45+Monthlydata!H44)</f>
        <v/>
      </c>
      <c r="I45" s="90" t="str">
        <f>IF(Monthlydata!I44="","",Cumulativedata!E45+Monthlydata!I44)</f>
        <v/>
      </c>
      <c r="J45" s="90" t="str">
        <f>IF(Monthlydata!J44="","",Cumulativedata!F45+Monthlydata!J44)</f>
        <v/>
      </c>
      <c r="K45" s="90" t="str">
        <f>IF(Monthlydata!K44="","",Cumulativedata!G45+Monthlydata!K44)</f>
        <v/>
      </c>
      <c r="L45" s="90" t="str">
        <f>IF(Monthlydata!L44="","",Cumulativedata!H45+Monthlydata!L44)</f>
        <v/>
      </c>
      <c r="M45" s="90" t="str">
        <f>IF(Monthlydata!M44="","",Cumulativedata!I45+Monthlydata!M44)</f>
        <v/>
      </c>
      <c r="N45" s="90" t="str">
        <f>IF(Monthlydata!N44="","",Cumulativedata!J45+Monthlydata!N44)</f>
        <v/>
      </c>
      <c r="O45" s="90" t="str">
        <f>IF(Monthlydata!O44="","",Cumulativedata!K45+Monthlydata!O44)</f>
        <v/>
      </c>
      <c r="P45" s="90" t="str">
        <f>IF(Monthlydata!P44="","",Cumulativedata!L45+Monthlydata!P44)</f>
        <v/>
      </c>
      <c r="Q45" s="90" t="str">
        <f>IF(Monthlydata!Q44="","",Cumulativedata!M45+Monthlydata!Q44)</f>
        <v/>
      </c>
      <c r="R45" s="90" t="str">
        <f>IF(Monthlydata!R44="","",Cumulativedata!N45+Monthlydata!R44)</f>
        <v/>
      </c>
      <c r="S45" s="90" t="str">
        <f>IF(Monthlydata!S44="","",Cumulativedata!O45+Monthlydata!S44)</f>
        <v/>
      </c>
      <c r="T45" s="90" t="str">
        <f>IF(Monthlydata!T44="","",Cumulativedata!P45+Monthlydata!T44)</f>
        <v/>
      </c>
      <c r="U45" s="90" t="str">
        <f>IF(Monthlydata!U44="","",Cumulativedata!Q45+Monthlydata!U44)</f>
        <v/>
      </c>
      <c r="V45" s="90" t="str">
        <f>IF(Monthlydata!V44="","",Cumulativedata!R45+Monthlydata!V44)</f>
        <v/>
      </c>
      <c r="W45" s="90" t="str">
        <f>IF(Monthlydata!W44="","",Cumulativedata!S45+Monthlydata!W44)</f>
        <v/>
      </c>
      <c r="X45" s="90" t="str">
        <f>IF(Monthlydata!X44="","",Cumulativedata!T45+Monthlydata!X44)</f>
        <v/>
      </c>
      <c r="Y45" s="90" t="str">
        <f>IF(Monthlydata!Y44="","",Cumulativedata!U45+Monthlydata!Y44)</f>
        <v/>
      </c>
      <c r="Z45" s="90" t="str">
        <f>IF(Monthlydata!Z44="","",Cumulativedata!V45+Monthlydata!Z44)</f>
        <v/>
      </c>
      <c r="AA45" s="90" t="str">
        <f>IF(Monthlydata!AA44="","",Cumulativedata!W45+Monthlydata!AA44)</f>
        <v/>
      </c>
      <c r="AB45" s="90" t="str">
        <f>IF(Monthlydata!AB44="","",Cumulativedata!X45+Monthlydata!AB44)</f>
        <v/>
      </c>
      <c r="AC45" s="90" t="str">
        <f>IF(Monthlydata!AC44="","",Cumulativedata!Y45+Monthlydata!AC44)</f>
        <v/>
      </c>
      <c r="AD45" s="90" t="str">
        <f>IF(Monthlydata!AD44="","",Cumulativedata!Z45+Monthlydata!AD44)</f>
        <v/>
      </c>
      <c r="AE45" s="90" t="str">
        <f>IF(Monthlydata!AE44="","",Cumulativedata!AA45+Monthlydata!AE44)</f>
        <v/>
      </c>
      <c r="AF45" s="90" t="str">
        <f>IF(Monthlydata!AF44="","",Cumulativedata!AB45+Monthlydata!AF44)</f>
        <v/>
      </c>
      <c r="AG45" s="90" t="str">
        <f>IF(Monthlydata!AG44="","",Cumulativedata!AC45+Monthlydata!AG44)</f>
        <v/>
      </c>
      <c r="AH45" s="90" t="str">
        <f>IF(Monthlydata!AH44="","",Cumulativedata!AD45+Monthlydata!AH44)</f>
        <v/>
      </c>
      <c r="AI45" s="90" t="str">
        <f>IF(Monthlydata!AI44="","",Cumulativedata!AE45+Monthlydata!AI44)</f>
        <v/>
      </c>
      <c r="AJ45" s="90" t="str">
        <f>IF(Monthlydata!AJ44="","",Cumulativedata!AF45+Monthlydata!AJ44)</f>
        <v/>
      </c>
      <c r="AK45" s="90" t="str">
        <f>IF(Monthlydata!AK44="","",Cumulativedata!AG45+Monthlydata!AK44)</f>
        <v/>
      </c>
      <c r="AL45" s="90" t="str">
        <f>IF(Monthlydata!AL44="","",Cumulativedata!AH45+Monthlydata!AL44)</f>
        <v/>
      </c>
      <c r="AM45" s="90" t="str">
        <f>IF(Monthlydata!AM44="","",Cumulativedata!AI45+Monthlydata!AM44)</f>
        <v/>
      </c>
      <c r="AN45" s="90" t="str">
        <f>IF(Monthlydata!AN44="","",Cumulativedata!AJ45+Monthlydata!AN44)</f>
        <v/>
      </c>
      <c r="AO45" s="90" t="str">
        <f>IF(Monthlydata!AO44="","",Cumulativedata!AK45+Monthlydata!AO44)</f>
        <v/>
      </c>
      <c r="AP45" s="90" t="str">
        <f>IF(Monthlydata!AP44="","",Cumulativedata!AL45+Monthlydata!AP44)</f>
        <v/>
      </c>
      <c r="AQ45" s="90" t="str">
        <f>IF(Monthlydata!AQ44="","",Cumulativedata!AM45+Monthlydata!AQ44)</f>
        <v/>
      </c>
      <c r="AR45" s="90" t="str">
        <f>IF(Monthlydata!AR44="","",Cumulativedata!AN45+Monthlydata!AR44)</f>
        <v/>
      </c>
      <c r="AS45" s="90" t="str">
        <f>IF(Monthlydata!AS44="","",Cumulativedata!AO45+Monthlydata!AS44)</f>
        <v/>
      </c>
      <c r="AT45" s="90" t="str">
        <f>IF(Monthlydata!AT44="","",Cumulativedata!AP45+Monthlydata!AT44)</f>
        <v/>
      </c>
      <c r="AU45" s="90" t="str">
        <f>IF(Monthlydata!AU44="","",Cumulativedata!AQ45+Monthlydata!AU44)</f>
        <v/>
      </c>
      <c r="AV45" s="90" t="str">
        <f>IF(Monthlydata!AV44="","",Cumulativedata!AR45+Monthlydata!AV44)</f>
        <v/>
      </c>
      <c r="AW45" s="90" t="str">
        <f>IF(Monthlydata!AW44="","",Cumulativedata!AS45+Monthlydata!AW44)</f>
        <v/>
      </c>
    </row>
    <row r="46" spans="1:49" x14ac:dyDescent="0.25">
      <c r="A46" s="60" t="str">
        <f>Monthlydata!A45</f>
        <v>&lt;&lt;HP&gt;&gt;</v>
      </c>
      <c r="B46" s="90" t="str">
        <f>IF(Monthlydata!B45="","",Monthlydata!B45)</f>
        <v/>
      </c>
      <c r="C46" s="90" t="str">
        <f>IF(Monthlydata!C45="","",Monthlydata!C45)</f>
        <v/>
      </c>
      <c r="D46" s="90" t="str">
        <f>IF(Monthlydata!D45="","",Monthlydata!D45)</f>
        <v/>
      </c>
      <c r="E46" s="90" t="str">
        <f>IF(Monthlydata!E45="","",Monthlydata!E45)</f>
        <v/>
      </c>
      <c r="F46" s="90" t="str">
        <f>IF(Monthlydata!F45="","",Cumulativedata!B46+Monthlydata!F45)</f>
        <v/>
      </c>
      <c r="G46" s="90" t="str">
        <f>IF(Monthlydata!G45="","",Cumulativedata!C46+Monthlydata!G45)</f>
        <v/>
      </c>
      <c r="H46" s="90" t="str">
        <f>IF(Monthlydata!H45="","",Cumulativedata!D46+Monthlydata!H45)</f>
        <v/>
      </c>
      <c r="I46" s="90" t="str">
        <f>IF(Monthlydata!I45="","",Cumulativedata!E46+Monthlydata!I45)</f>
        <v/>
      </c>
      <c r="J46" s="90" t="str">
        <f>IF(Monthlydata!J45="","",Cumulativedata!F46+Monthlydata!J45)</f>
        <v/>
      </c>
      <c r="K46" s="90" t="str">
        <f>IF(Monthlydata!K45="","",Cumulativedata!G46+Monthlydata!K45)</f>
        <v/>
      </c>
      <c r="L46" s="90" t="str">
        <f>IF(Monthlydata!L45="","",Cumulativedata!H46+Monthlydata!L45)</f>
        <v/>
      </c>
      <c r="M46" s="90" t="str">
        <f>IF(Monthlydata!M45="","",Cumulativedata!I46+Monthlydata!M45)</f>
        <v/>
      </c>
      <c r="N46" s="90" t="str">
        <f>IF(Monthlydata!N45="","",Cumulativedata!J46+Monthlydata!N45)</f>
        <v/>
      </c>
      <c r="O46" s="90" t="str">
        <f>IF(Monthlydata!O45="","",Cumulativedata!K46+Monthlydata!O45)</f>
        <v/>
      </c>
      <c r="P46" s="90" t="str">
        <f>IF(Monthlydata!P45="","",Cumulativedata!L46+Monthlydata!P45)</f>
        <v/>
      </c>
      <c r="Q46" s="90" t="str">
        <f>IF(Monthlydata!Q45="","",Cumulativedata!M46+Monthlydata!Q45)</f>
        <v/>
      </c>
      <c r="R46" s="90" t="str">
        <f>IF(Monthlydata!R45="","",Cumulativedata!N46+Monthlydata!R45)</f>
        <v/>
      </c>
      <c r="S46" s="90" t="str">
        <f>IF(Monthlydata!S45="","",Cumulativedata!O46+Monthlydata!S45)</f>
        <v/>
      </c>
      <c r="T46" s="90" t="str">
        <f>IF(Monthlydata!T45="","",Cumulativedata!P46+Monthlydata!T45)</f>
        <v/>
      </c>
      <c r="U46" s="90" t="str">
        <f>IF(Monthlydata!U45="","",Cumulativedata!Q46+Monthlydata!U45)</f>
        <v/>
      </c>
      <c r="V46" s="90" t="str">
        <f>IF(Monthlydata!V45="","",Cumulativedata!R46+Monthlydata!V45)</f>
        <v/>
      </c>
      <c r="W46" s="90" t="str">
        <f>IF(Monthlydata!W45="","",Cumulativedata!S46+Monthlydata!W45)</f>
        <v/>
      </c>
      <c r="X46" s="90" t="str">
        <f>IF(Monthlydata!X45="","",Cumulativedata!T46+Monthlydata!X45)</f>
        <v/>
      </c>
      <c r="Y46" s="90" t="str">
        <f>IF(Monthlydata!Y45="","",Cumulativedata!U46+Monthlydata!Y45)</f>
        <v/>
      </c>
      <c r="Z46" s="90" t="str">
        <f>IF(Monthlydata!Z45="","",Cumulativedata!V46+Monthlydata!Z45)</f>
        <v/>
      </c>
      <c r="AA46" s="90" t="str">
        <f>IF(Monthlydata!AA45="","",Cumulativedata!W46+Monthlydata!AA45)</f>
        <v/>
      </c>
      <c r="AB46" s="90" t="str">
        <f>IF(Monthlydata!AB45="","",Cumulativedata!X46+Monthlydata!AB45)</f>
        <v/>
      </c>
      <c r="AC46" s="90" t="str">
        <f>IF(Monthlydata!AC45="","",Cumulativedata!Y46+Monthlydata!AC45)</f>
        <v/>
      </c>
      <c r="AD46" s="90" t="str">
        <f>IF(Monthlydata!AD45="","",Cumulativedata!Z46+Monthlydata!AD45)</f>
        <v/>
      </c>
      <c r="AE46" s="90" t="str">
        <f>IF(Monthlydata!AE45="","",Cumulativedata!AA46+Monthlydata!AE45)</f>
        <v/>
      </c>
      <c r="AF46" s="90" t="str">
        <f>IF(Monthlydata!AF45="","",Cumulativedata!AB46+Monthlydata!AF45)</f>
        <v/>
      </c>
      <c r="AG46" s="90" t="str">
        <f>IF(Monthlydata!AG45="","",Cumulativedata!AC46+Monthlydata!AG45)</f>
        <v/>
      </c>
      <c r="AH46" s="90" t="str">
        <f>IF(Monthlydata!AH45="","",Cumulativedata!AD46+Monthlydata!AH45)</f>
        <v/>
      </c>
      <c r="AI46" s="90" t="str">
        <f>IF(Monthlydata!AI45="","",Cumulativedata!AE46+Monthlydata!AI45)</f>
        <v/>
      </c>
      <c r="AJ46" s="90" t="str">
        <f>IF(Monthlydata!AJ45="","",Cumulativedata!AF46+Monthlydata!AJ45)</f>
        <v/>
      </c>
      <c r="AK46" s="90" t="str">
        <f>IF(Monthlydata!AK45="","",Cumulativedata!AG46+Monthlydata!AK45)</f>
        <v/>
      </c>
      <c r="AL46" s="90" t="str">
        <f>IF(Monthlydata!AL45="","",Cumulativedata!AH46+Monthlydata!AL45)</f>
        <v/>
      </c>
      <c r="AM46" s="90" t="str">
        <f>IF(Monthlydata!AM45="","",Cumulativedata!AI46+Monthlydata!AM45)</f>
        <v/>
      </c>
      <c r="AN46" s="90" t="str">
        <f>IF(Monthlydata!AN45="","",Cumulativedata!AJ46+Monthlydata!AN45)</f>
        <v/>
      </c>
      <c r="AO46" s="90" t="str">
        <f>IF(Monthlydata!AO45="","",Cumulativedata!AK46+Monthlydata!AO45)</f>
        <v/>
      </c>
      <c r="AP46" s="90" t="str">
        <f>IF(Monthlydata!AP45="","",Cumulativedata!AL46+Monthlydata!AP45)</f>
        <v/>
      </c>
      <c r="AQ46" s="90" t="str">
        <f>IF(Monthlydata!AQ45="","",Cumulativedata!AM46+Monthlydata!AQ45)</f>
        <v/>
      </c>
      <c r="AR46" s="90" t="str">
        <f>IF(Monthlydata!AR45="","",Cumulativedata!AN46+Monthlydata!AR45)</f>
        <v/>
      </c>
      <c r="AS46" s="90" t="str">
        <f>IF(Monthlydata!AS45="","",Cumulativedata!AO46+Monthlydata!AS45)</f>
        <v/>
      </c>
      <c r="AT46" s="90" t="str">
        <f>IF(Monthlydata!AT45="","",Cumulativedata!AP46+Monthlydata!AT45)</f>
        <v/>
      </c>
      <c r="AU46" s="90" t="str">
        <f>IF(Monthlydata!AU45="","",Cumulativedata!AQ46+Monthlydata!AU45)</f>
        <v/>
      </c>
      <c r="AV46" s="90" t="str">
        <f>IF(Monthlydata!AV45="","",Cumulativedata!AR46+Monthlydata!AV45)</f>
        <v/>
      </c>
      <c r="AW46" s="90" t="str">
        <f>IF(Monthlydata!AW45="","",Cumulativedata!AS46+Monthlydata!AW45)</f>
        <v/>
      </c>
    </row>
    <row r="47" spans="1:49" x14ac:dyDescent="0.25">
      <c r="A47" s="60" t="str">
        <f>Monthlydata!A46</f>
        <v>&lt;&lt;HP&gt;&gt;</v>
      </c>
      <c r="B47" s="90" t="str">
        <f>IF(Monthlydata!B46="","",Monthlydata!B46)</f>
        <v/>
      </c>
      <c r="C47" s="90" t="str">
        <f>IF(Monthlydata!C46="","",Monthlydata!C46)</f>
        <v/>
      </c>
      <c r="D47" s="90" t="str">
        <f>IF(Monthlydata!D46="","",Monthlydata!D46)</f>
        <v/>
      </c>
      <c r="E47" s="90" t="str">
        <f>IF(Monthlydata!E46="","",Monthlydata!E46)</f>
        <v/>
      </c>
      <c r="F47" s="90" t="str">
        <f>IF(Monthlydata!F46="","",Cumulativedata!B47+Monthlydata!F46)</f>
        <v/>
      </c>
      <c r="G47" s="90" t="str">
        <f>IF(Monthlydata!G46="","",Cumulativedata!C47+Monthlydata!G46)</f>
        <v/>
      </c>
      <c r="H47" s="90" t="str">
        <f>IF(Monthlydata!H46="","",Cumulativedata!D47+Monthlydata!H46)</f>
        <v/>
      </c>
      <c r="I47" s="90" t="str">
        <f>IF(Monthlydata!I46="","",Cumulativedata!E47+Monthlydata!I46)</f>
        <v/>
      </c>
      <c r="J47" s="90" t="str">
        <f>IF(Monthlydata!J46="","",Cumulativedata!F47+Monthlydata!J46)</f>
        <v/>
      </c>
      <c r="K47" s="90" t="str">
        <f>IF(Monthlydata!K46="","",Cumulativedata!G47+Monthlydata!K46)</f>
        <v/>
      </c>
      <c r="L47" s="90" t="str">
        <f>IF(Monthlydata!L46="","",Cumulativedata!H47+Monthlydata!L46)</f>
        <v/>
      </c>
      <c r="M47" s="90" t="str">
        <f>IF(Monthlydata!M46="","",Cumulativedata!I47+Monthlydata!M46)</f>
        <v/>
      </c>
      <c r="N47" s="90" t="str">
        <f>IF(Monthlydata!N46="","",Cumulativedata!J47+Monthlydata!N46)</f>
        <v/>
      </c>
      <c r="O47" s="90" t="str">
        <f>IF(Monthlydata!O46="","",Cumulativedata!K47+Monthlydata!O46)</f>
        <v/>
      </c>
      <c r="P47" s="90" t="str">
        <f>IF(Monthlydata!P46="","",Cumulativedata!L47+Monthlydata!P46)</f>
        <v/>
      </c>
      <c r="Q47" s="90" t="str">
        <f>IF(Monthlydata!Q46="","",Cumulativedata!M47+Monthlydata!Q46)</f>
        <v/>
      </c>
      <c r="R47" s="90" t="str">
        <f>IF(Monthlydata!R46="","",Cumulativedata!N47+Monthlydata!R46)</f>
        <v/>
      </c>
      <c r="S47" s="90" t="str">
        <f>IF(Monthlydata!S46="","",Cumulativedata!O47+Monthlydata!S46)</f>
        <v/>
      </c>
      <c r="T47" s="90" t="str">
        <f>IF(Monthlydata!T46="","",Cumulativedata!P47+Monthlydata!T46)</f>
        <v/>
      </c>
      <c r="U47" s="90" t="str">
        <f>IF(Monthlydata!U46="","",Cumulativedata!Q47+Monthlydata!U46)</f>
        <v/>
      </c>
      <c r="V47" s="90" t="str">
        <f>IF(Monthlydata!V46="","",Cumulativedata!R47+Monthlydata!V46)</f>
        <v/>
      </c>
      <c r="W47" s="90" t="str">
        <f>IF(Monthlydata!W46="","",Cumulativedata!S47+Monthlydata!W46)</f>
        <v/>
      </c>
      <c r="X47" s="90" t="str">
        <f>IF(Monthlydata!X46="","",Cumulativedata!T47+Monthlydata!X46)</f>
        <v/>
      </c>
      <c r="Y47" s="90" t="str">
        <f>IF(Monthlydata!Y46="","",Cumulativedata!U47+Monthlydata!Y46)</f>
        <v/>
      </c>
      <c r="Z47" s="90" t="str">
        <f>IF(Monthlydata!Z46="","",Cumulativedata!V47+Monthlydata!Z46)</f>
        <v/>
      </c>
      <c r="AA47" s="90" t="str">
        <f>IF(Monthlydata!AA46="","",Cumulativedata!W47+Monthlydata!AA46)</f>
        <v/>
      </c>
      <c r="AB47" s="90" t="str">
        <f>IF(Monthlydata!AB46="","",Cumulativedata!X47+Monthlydata!AB46)</f>
        <v/>
      </c>
      <c r="AC47" s="90" t="str">
        <f>IF(Monthlydata!AC46="","",Cumulativedata!Y47+Monthlydata!AC46)</f>
        <v/>
      </c>
      <c r="AD47" s="90" t="str">
        <f>IF(Monthlydata!AD46="","",Cumulativedata!Z47+Monthlydata!AD46)</f>
        <v/>
      </c>
      <c r="AE47" s="90" t="str">
        <f>IF(Monthlydata!AE46="","",Cumulativedata!AA47+Monthlydata!AE46)</f>
        <v/>
      </c>
      <c r="AF47" s="90" t="str">
        <f>IF(Monthlydata!AF46="","",Cumulativedata!AB47+Monthlydata!AF46)</f>
        <v/>
      </c>
      <c r="AG47" s="90" t="str">
        <f>IF(Monthlydata!AG46="","",Cumulativedata!AC47+Monthlydata!AG46)</f>
        <v/>
      </c>
      <c r="AH47" s="90" t="str">
        <f>IF(Monthlydata!AH46="","",Cumulativedata!AD47+Monthlydata!AH46)</f>
        <v/>
      </c>
      <c r="AI47" s="90" t="str">
        <f>IF(Monthlydata!AI46="","",Cumulativedata!AE47+Monthlydata!AI46)</f>
        <v/>
      </c>
      <c r="AJ47" s="90" t="str">
        <f>IF(Monthlydata!AJ46="","",Cumulativedata!AF47+Monthlydata!AJ46)</f>
        <v/>
      </c>
      <c r="AK47" s="90" t="str">
        <f>IF(Monthlydata!AK46="","",Cumulativedata!AG47+Monthlydata!AK46)</f>
        <v/>
      </c>
      <c r="AL47" s="90" t="str">
        <f>IF(Monthlydata!AL46="","",Cumulativedata!AH47+Monthlydata!AL46)</f>
        <v/>
      </c>
      <c r="AM47" s="90" t="str">
        <f>IF(Monthlydata!AM46="","",Cumulativedata!AI47+Monthlydata!AM46)</f>
        <v/>
      </c>
      <c r="AN47" s="90" t="str">
        <f>IF(Monthlydata!AN46="","",Cumulativedata!AJ47+Monthlydata!AN46)</f>
        <v/>
      </c>
      <c r="AO47" s="90" t="str">
        <f>IF(Monthlydata!AO46="","",Cumulativedata!AK47+Monthlydata!AO46)</f>
        <v/>
      </c>
      <c r="AP47" s="90" t="str">
        <f>IF(Monthlydata!AP46="","",Cumulativedata!AL47+Monthlydata!AP46)</f>
        <v/>
      </c>
      <c r="AQ47" s="90" t="str">
        <f>IF(Monthlydata!AQ46="","",Cumulativedata!AM47+Monthlydata!AQ46)</f>
        <v/>
      </c>
      <c r="AR47" s="90" t="str">
        <f>IF(Monthlydata!AR46="","",Cumulativedata!AN47+Monthlydata!AR46)</f>
        <v/>
      </c>
      <c r="AS47" s="90" t="str">
        <f>IF(Monthlydata!AS46="","",Cumulativedata!AO47+Monthlydata!AS46)</f>
        <v/>
      </c>
      <c r="AT47" s="90" t="str">
        <f>IF(Monthlydata!AT46="","",Cumulativedata!AP47+Monthlydata!AT46)</f>
        <v/>
      </c>
      <c r="AU47" s="90" t="str">
        <f>IF(Monthlydata!AU46="","",Cumulativedata!AQ47+Monthlydata!AU46)</f>
        <v/>
      </c>
      <c r="AV47" s="90" t="str">
        <f>IF(Monthlydata!AV46="","",Cumulativedata!AR47+Monthlydata!AV46)</f>
        <v/>
      </c>
      <c r="AW47" s="90" t="str">
        <f>IF(Monthlydata!AW46="","",Cumulativedata!AS47+Monthlydata!AW46)</f>
        <v/>
      </c>
    </row>
    <row r="48" spans="1:49" x14ac:dyDescent="0.25">
      <c r="A48" s="60" t="str">
        <f>Monthlydata!A47</f>
        <v>&lt;&lt;HP&gt;&gt;</v>
      </c>
      <c r="B48" s="90" t="str">
        <f>IF(Monthlydata!B47="","",Monthlydata!B47)</f>
        <v/>
      </c>
      <c r="C48" s="90" t="str">
        <f>IF(Monthlydata!C47="","",Monthlydata!C47)</f>
        <v/>
      </c>
      <c r="D48" s="90" t="str">
        <f>IF(Monthlydata!D47="","",Monthlydata!D47)</f>
        <v/>
      </c>
      <c r="E48" s="90" t="str">
        <f>IF(Monthlydata!E47="","",Monthlydata!E47)</f>
        <v/>
      </c>
      <c r="F48" s="90" t="str">
        <f>IF(Monthlydata!F47="","",Cumulativedata!B48+Monthlydata!F47)</f>
        <v/>
      </c>
      <c r="G48" s="90" t="str">
        <f>IF(Monthlydata!G47="","",Cumulativedata!C48+Monthlydata!G47)</f>
        <v/>
      </c>
      <c r="H48" s="90" t="str">
        <f>IF(Monthlydata!H47="","",Cumulativedata!D48+Monthlydata!H47)</f>
        <v/>
      </c>
      <c r="I48" s="90" t="str">
        <f>IF(Monthlydata!I47="","",Cumulativedata!E48+Monthlydata!I47)</f>
        <v/>
      </c>
      <c r="J48" s="90" t="str">
        <f>IF(Monthlydata!J47="","",Cumulativedata!F48+Monthlydata!J47)</f>
        <v/>
      </c>
      <c r="K48" s="90" t="str">
        <f>IF(Monthlydata!K47="","",Cumulativedata!G48+Monthlydata!K47)</f>
        <v/>
      </c>
      <c r="L48" s="90" t="str">
        <f>IF(Monthlydata!L47="","",Cumulativedata!H48+Monthlydata!L47)</f>
        <v/>
      </c>
      <c r="M48" s="90" t="str">
        <f>IF(Monthlydata!M47="","",Cumulativedata!I48+Monthlydata!M47)</f>
        <v/>
      </c>
      <c r="N48" s="90" t="str">
        <f>IF(Monthlydata!N47="","",Cumulativedata!J48+Monthlydata!N47)</f>
        <v/>
      </c>
      <c r="O48" s="90" t="str">
        <f>IF(Monthlydata!O47="","",Cumulativedata!K48+Monthlydata!O47)</f>
        <v/>
      </c>
      <c r="P48" s="90" t="str">
        <f>IF(Monthlydata!P47="","",Cumulativedata!L48+Monthlydata!P47)</f>
        <v/>
      </c>
      <c r="Q48" s="90" t="str">
        <f>IF(Monthlydata!Q47="","",Cumulativedata!M48+Monthlydata!Q47)</f>
        <v/>
      </c>
      <c r="R48" s="90" t="str">
        <f>IF(Monthlydata!R47="","",Cumulativedata!N48+Monthlydata!R47)</f>
        <v/>
      </c>
      <c r="S48" s="90" t="str">
        <f>IF(Monthlydata!S47="","",Cumulativedata!O48+Monthlydata!S47)</f>
        <v/>
      </c>
      <c r="T48" s="90" t="str">
        <f>IF(Monthlydata!T47="","",Cumulativedata!P48+Monthlydata!T47)</f>
        <v/>
      </c>
      <c r="U48" s="90" t="str">
        <f>IF(Monthlydata!U47="","",Cumulativedata!Q48+Monthlydata!U47)</f>
        <v/>
      </c>
      <c r="V48" s="90" t="str">
        <f>IF(Monthlydata!V47="","",Cumulativedata!R48+Monthlydata!V47)</f>
        <v/>
      </c>
      <c r="W48" s="90" t="str">
        <f>IF(Monthlydata!W47="","",Cumulativedata!S48+Monthlydata!W47)</f>
        <v/>
      </c>
      <c r="X48" s="90" t="str">
        <f>IF(Monthlydata!X47="","",Cumulativedata!T48+Monthlydata!X47)</f>
        <v/>
      </c>
      <c r="Y48" s="90" t="str">
        <f>IF(Monthlydata!Y47="","",Cumulativedata!U48+Monthlydata!Y47)</f>
        <v/>
      </c>
      <c r="Z48" s="90" t="str">
        <f>IF(Monthlydata!Z47="","",Cumulativedata!V48+Monthlydata!Z47)</f>
        <v/>
      </c>
      <c r="AA48" s="90" t="str">
        <f>IF(Monthlydata!AA47="","",Cumulativedata!W48+Monthlydata!AA47)</f>
        <v/>
      </c>
      <c r="AB48" s="90" t="str">
        <f>IF(Monthlydata!AB47="","",Cumulativedata!X48+Monthlydata!AB47)</f>
        <v/>
      </c>
      <c r="AC48" s="90" t="str">
        <f>IF(Monthlydata!AC47="","",Cumulativedata!Y48+Monthlydata!AC47)</f>
        <v/>
      </c>
      <c r="AD48" s="90" t="str">
        <f>IF(Monthlydata!AD47="","",Cumulativedata!Z48+Monthlydata!AD47)</f>
        <v/>
      </c>
      <c r="AE48" s="90" t="str">
        <f>IF(Monthlydata!AE47="","",Cumulativedata!AA48+Monthlydata!AE47)</f>
        <v/>
      </c>
      <c r="AF48" s="90" t="str">
        <f>IF(Monthlydata!AF47="","",Cumulativedata!AB48+Monthlydata!AF47)</f>
        <v/>
      </c>
      <c r="AG48" s="90" t="str">
        <f>IF(Monthlydata!AG47="","",Cumulativedata!AC48+Monthlydata!AG47)</f>
        <v/>
      </c>
      <c r="AH48" s="90" t="str">
        <f>IF(Monthlydata!AH47="","",Cumulativedata!AD48+Monthlydata!AH47)</f>
        <v/>
      </c>
      <c r="AI48" s="90" t="str">
        <f>IF(Monthlydata!AI47="","",Cumulativedata!AE48+Monthlydata!AI47)</f>
        <v/>
      </c>
      <c r="AJ48" s="90" t="str">
        <f>IF(Monthlydata!AJ47="","",Cumulativedata!AF48+Monthlydata!AJ47)</f>
        <v/>
      </c>
      <c r="AK48" s="90" t="str">
        <f>IF(Monthlydata!AK47="","",Cumulativedata!AG48+Monthlydata!AK47)</f>
        <v/>
      </c>
      <c r="AL48" s="90" t="str">
        <f>IF(Monthlydata!AL47="","",Cumulativedata!AH48+Monthlydata!AL47)</f>
        <v/>
      </c>
      <c r="AM48" s="90" t="str">
        <f>IF(Monthlydata!AM47="","",Cumulativedata!AI48+Monthlydata!AM47)</f>
        <v/>
      </c>
      <c r="AN48" s="90" t="str">
        <f>IF(Monthlydata!AN47="","",Cumulativedata!AJ48+Monthlydata!AN47)</f>
        <v/>
      </c>
      <c r="AO48" s="90" t="str">
        <f>IF(Monthlydata!AO47="","",Cumulativedata!AK48+Monthlydata!AO47)</f>
        <v/>
      </c>
      <c r="AP48" s="90" t="str">
        <f>IF(Monthlydata!AP47="","",Cumulativedata!AL48+Monthlydata!AP47)</f>
        <v/>
      </c>
      <c r="AQ48" s="90" t="str">
        <f>IF(Monthlydata!AQ47="","",Cumulativedata!AM48+Monthlydata!AQ47)</f>
        <v/>
      </c>
      <c r="AR48" s="90" t="str">
        <f>IF(Monthlydata!AR47="","",Cumulativedata!AN48+Monthlydata!AR47)</f>
        <v/>
      </c>
      <c r="AS48" s="90" t="str">
        <f>IF(Monthlydata!AS47="","",Cumulativedata!AO48+Monthlydata!AS47)</f>
        <v/>
      </c>
      <c r="AT48" s="90" t="str">
        <f>IF(Monthlydata!AT47="","",Cumulativedata!AP48+Monthlydata!AT47)</f>
        <v/>
      </c>
      <c r="AU48" s="90" t="str">
        <f>IF(Monthlydata!AU47="","",Cumulativedata!AQ48+Monthlydata!AU47)</f>
        <v/>
      </c>
      <c r="AV48" s="90" t="str">
        <f>IF(Monthlydata!AV47="","",Cumulativedata!AR48+Monthlydata!AV47)</f>
        <v/>
      </c>
      <c r="AW48" s="90" t="str">
        <f>IF(Monthlydata!AW47="","",Cumulativedata!AS48+Monthlydata!AW47)</f>
        <v/>
      </c>
    </row>
    <row r="49" spans="1:49" x14ac:dyDescent="0.25">
      <c r="A49" s="60">
        <f>Monthlydata!A48</f>
        <v>0</v>
      </c>
      <c r="B49" s="90" t="str">
        <f>IF(Monthlydata!B48="","",Monthlydata!B48)</f>
        <v/>
      </c>
      <c r="C49" s="90" t="str">
        <f>IF(Monthlydata!C48="","",Monthlydata!C48)</f>
        <v/>
      </c>
      <c r="D49" s="90" t="str">
        <f>IF(Monthlydata!D48="","",Monthlydata!D48)</f>
        <v/>
      </c>
      <c r="E49" s="90" t="str">
        <f>IF(Monthlydata!E48="","",Monthlydata!E48)</f>
        <v/>
      </c>
      <c r="F49" s="90" t="str">
        <f>IF(Monthlydata!F48="","",Cumulativedata!B49+Monthlydata!F48)</f>
        <v/>
      </c>
      <c r="G49" s="90" t="str">
        <f>IF(Monthlydata!G48="","",Cumulativedata!C49+Monthlydata!G48)</f>
        <v/>
      </c>
      <c r="H49" s="90" t="str">
        <f>IF(Monthlydata!H48="","",Cumulativedata!D49+Monthlydata!H48)</f>
        <v/>
      </c>
      <c r="I49" s="90" t="str">
        <f>IF(Monthlydata!I48="","",Cumulativedata!E49+Monthlydata!I48)</f>
        <v/>
      </c>
      <c r="J49" s="90" t="str">
        <f>IF(Monthlydata!J48="","",Cumulativedata!F49+Monthlydata!J48)</f>
        <v/>
      </c>
      <c r="K49" s="90" t="str">
        <f>IF(Monthlydata!K48="","",Cumulativedata!G49+Monthlydata!K48)</f>
        <v/>
      </c>
      <c r="L49" s="90" t="str">
        <f>IF(Monthlydata!L48="","",Cumulativedata!H49+Monthlydata!L48)</f>
        <v/>
      </c>
      <c r="M49" s="90" t="str">
        <f>IF(Monthlydata!M48="","",Cumulativedata!I49+Monthlydata!M48)</f>
        <v/>
      </c>
      <c r="N49" s="90" t="str">
        <f>IF(Monthlydata!N48="","",Cumulativedata!J49+Monthlydata!N48)</f>
        <v/>
      </c>
      <c r="O49" s="90" t="str">
        <f>IF(Monthlydata!O48="","",Cumulativedata!K49+Monthlydata!O48)</f>
        <v/>
      </c>
      <c r="P49" s="90" t="str">
        <f>IF(Monthlydata!P48="","",Cumulativedata!L49+Monthlydata!P48)</f>
        <v/>
      </c>
      <c r="Q49" s="90" t="str">
        <f>IF(Monthlydata!Q48="","",Cumulativedata!M49+Monthlydata!Q48)</f>
        <v/>
      </c>
      <c r="R49" s="90" t="str">
        <f>IF(Monthlydata!R48="","",Cumulativedata!N49+Monthlydata!R48)</f>
        <v/>
      </c>
      <c r="S49" s="90" t="str">
        <f>IF(Monthlydata!S48="","",Cumulativedata!O49+Monthlydata!S48)</f>
        <v/>
      </c>
      <c r="T49" s="90" t="str">
        <f>IF(Monthlydata!T48="","",Cumulativedata!P49+Monthlydata!T48)</f>
        <v/>
      </c>
      <c r="U49" s="90" t="str">
        <f>IF(Monthlydata!U48="","",Cumulativedata!Q49+Monthlydata!U48)</f>
        <v/>
      </c>
      <c r="V49" s="90" t="str">
        <f>IF(Monthlydata!V48="","",Cumulativedata!R49+Monthlydata!V48)</f>
        <v/>
      </c>
      <c r="W49" s="90" t="str">
        <f>IF(Monthlydata!W48="","",Cumulativedata!S49+Monthlydata!W48)</f>
        <v/>
      </c>
      <c r="X49" s="90" t="str">
        <f>IF(Monthlydata!X48="","",Cumulativedata!T49+Monthlydata!X48)</f>
        <v/>
      </c>
      <c r="Y49" s="90" t="str">
        <f>IF(Monthlydata!Y48="","",Cumulativedata!U49+Monthlydata!Y48)</f>
        <v/>
      </c>
      <c r="Z49" s="90" t="str">
        <f>IF(Monthlydata!Z48="","",Cumulativedata!V49+Monthlydata!Z48)</f>
        <v/>
      </c>
      <c r="AA49" s="90" t="str">
        <f>IF(Monthlydata!AA48="","",Cumulativedata!W49+Monthlydata!AA48)</f>
        <v/>
      </c>
      <c r="AB49" s="90" t="str">
        <f>IF(Monthlydata!AB48="","",Cumulativedata!X49+Monthlydata!AB48)</f>
        <v/>
      </c>
      <c r="AC49" s="90" t="str">
        <f>IF(Monthlydata!AC48="","",Cumulativedata!Y49+Monthlydata!AC48)</f>
        <v/>
      </c>
      <c r="AD49" s="90" t="str">
        <f>IF(Monthlydata!AD48="","",Cumulativedata!Z49+Monthlydata!AD48)</f>
        <v/>
      </c>
      <c r="AE49" s="90" t="str">
        <f>IF(Monthlydata!AE48="","",Cumulativedata!AA49+Monthlydata!AE48)</f>
        <v/>
      </c>
      <c r="AF49" s="90" t="str">
        <f>IF(Monthlydata!AF48="","",Cumulativedata!AB49+Monthlydata!AF48)</f>
        <v/>
      </c>
      <c r="AG49" s="90" t="str">
        <f>IF(Monthlydata!AG48="","",Cumulativedata!AC49+Monthlydata!AG48)</f>
        <v/>
      </c>
      <c r="AH49" s="90" t="str">
        <f>IF(Monthlydata!AH48="","",Cumulativedata!AD49+Monthlydata!AH48)</f>
        <v/>
      </c>
      <c r="AI49" s="90" t="str">
        <f>IF(Monthlydata!AI48="","",Cumulativedata!AE49+Monthlydata!AI48)</f>
        <v/>
      </c>
      <c r="AJ49" s="90" t="str">
        <f>IF(Monthlydata!AJ48="","",Cumulativedata!AF49+Monthlydata!AJ48)</f>
        <v/>
      </c>
      <c r="AK49" s="90" t="str">
        <f>IF(Monthlydata!AK48="","",Cumulativedata!AG49+Monthlydata!AK48)</f>
        <v/>
      </c>
      <c r="AL49" s="90" t="str">
        <f>IF(Monthlydata!AL48="","",Cumulativedata!AH49+Monthlydata!AL48)</f>
        <v/>
      </c>
      <c r="AM49" s="90" t="str">
        <f>IF(Monthlydata!AM48="","",Cumulativedata!AI49+Monthlydata!AM48)</f>
        <v/>
      </c>
      <c r="AN49" s="90" t="str">
        <f>IF(Monthlydata!AN48="","",Cumulativedata!AJ49+Monthlydata!AN48)</f>
        <v/>
      </c>
      <c r="AO49" s="90" t="str">
        <f>IF(Monthlydata!AO48="","",Cumulativedata!AK49+Monthlydata!AO48)</f>
        <v/>
      </c>
      <c r="AP49" s="90" t="str">
        <f>IF(Monthlydata!AP48="","",Cumulativedata!AL49+Monthlydata!AP48)</f>
        <v/>
      </c>
      <c r="AQ49" s="90" t="str">
        <f>IF(Monthlydata!AQ48="","",Cumulativedata!AM49+Monthlydata!AQ48)</f>
        <v/>
      </c>
      <c r="AR49" s="90" t="str">
        <f>IF(Monthlydata!AR48="","",Cumulativedata!AN49+Monthlydata!AR48)</f>
        <v/>
      </c>
      <c r="AS49" s="90" t="str">
        <f>IF(Monthlydata!AS48="","",Cumulativedata!AO49+Monthlydata!AS48)</f>
        <v/>
      </c>
      <c r="AT49" s="90" t="str">
        <f>IF(Monthlydata!AT48="","",Cumulativedata!AP49+Monthlydata!AT48)</f>
        <v/>
      </c>
      <c r="AU49" s="90" t="str">
        <f>IF(Monthlydata!AU48="","",Cumulativedata!AQ49+Monthlydata!AU48)</f>
        <v/>
      </c>
      <c r="AV49" s="90" t="str">
        <f>IF(Monthlydata!AV48="","",Cumulativedata!AR49+Monthlydata!AV48)</f>
        <v/>
      </c>
      <c r="AW49" s="90" t="str">
        <f>IF(Monthlydata!AW48="","",Cumulativedata!AS49+Monthlydata!AW48)</f>
        <v/>
      </c>
    </row>
    <row r="50" spans="1:49" x14ac:dyDescent="0.25">
      <c r="A50" s="60" t="str">
        <f>Monthlydata!A49</f>
        <v>&lt;&lt;PHCU&gt;&gt;</v>
      </c>
      <c r="B50" s="88" t="str">
        <f>IF(SUM(B51:B60)=0,"",SUM(B51:B60))</f>
        <v/>
      </c>
      <c r="C50" s="88" t="str">
        <f t="shared" ref="C50:AW50" si="4">IF(SUM(C51:C60)=0,"",SUM(C51:C60))</f>
        <v/>
      </c>
      <c r="D50" s="88" t="str">
        <f t="shared" si="4"/>
        <v/>
      </c>
      <c r="E50" s="88" t="str">
        <f t="shared" si="4"/>
        <v/>
      </c>
      <c r="F50" s="88" t="str">
        <f t="shared" si="4"/>
        <v/>
      </c>
      <c r="G50" s="88" t="str">
        <f t="shared" si="4"/>
        <v/>
      </c>
      <c r="H50" s="88" t="str">
        <f t="shared" si="4"/>
        <v/>
      </c>
      <c r="I50" s="88" t="str">
        <f t="shared" si="4"/>
        <v/>
      </c>
      <c r="J50" s="88" t="str">
        <f t="shared" si="4"/>
        <v/>
      </c>
      <c r="K50" s="88" t="str">
        <f t="shared" si="4"/>
        <v/>
      </c>
      <c r="L50" s="88" t="str">
        <f t="shared" si="4"/>
        <v/>
      </c>
      <c r="M50" s="88" t="str">
        <f t="shared" si="4"/>
        <v/>
      </c>
      <c r="N50" s="88" t="str">
        <f t="shared" si="4"/>
        <v/>
      </c>
      <c r="O50" s="88" t="str">
        <f t="shared" si="4"/>
        <v/>
      </c>
      <c r="P50" s="88" t="str">
        <f t="shared" si="4"/>
        <v/>
      </c>
      <c r="Q50" s="88" t="str">
        <f t="shared" si="4"/>
        <v/>
      </c>
      <c r="R50" s="88" t="str">
        <f t="shared" si="4"/>
        <v/>
      </c>
      <c r="S50" s="88" t="str">
        <f t="shared" si="4"/>
        <v/>
      </c>
      <c r="T50" s="88" t="str">
        <f t="shared" si="4"/>
        <v/>
      </c>
      <c r="U50" s="88" t="str">
        <f t="shared" si="4"/>
        <v/>
      </c>
      <c r="V50" s="88" t="str">
        <f t="shared" si="4"/>
        <v/>
      </c>
      <c r="W50" s="88" t="str">
        <f t="shared" si="4"/>
        <v/>
      </c>
      <c r="X50" s="88" t="str">
        <f t="shared" si="4"/>
        <v/>
      </c>
      <c r="Y50" s="88" t="str">
        <f t="shared" si="4"/>
        <v/>
      </c>
      <c r="Z50" s="88" t="str">
        <f t="shared" si="4"/>
        <v/>
      </c>
      <c r="AA50" s="88" t="str">
        <f t="shared" si="4"/>
        <v/>
      </c>
      <c r="AB50" s="88" t="str">
        <f t="shared" si="4"/>
        <v/>
      </c>
      <c r="AC50" s="88" t="str">
        <f t="shared" si="4"/>
        <v/>
      </c>
      <c r="AD50" s="88" t="str">
        <f t="shared" si="4"/>
        <v/>
      </c>
      <c r="AE50" s="88" t="str">
        <f t="shared" si="4"/>
        <v/>
      </c>
      <c r="AF50" s="88" t="str">
        <f t="shared" si="4"/>
        <v/>
      </c>
      <c r="AG50" s="88" t="str">
        <f t="shared" si="4"/>
        <v/>
      </c>
      <c r="AH50" s="88" t="str">
        <f t="shared" si="4"/>
        <v/>
      </c>
      <c r="AI50" s="88" t="str">
        <f t="shared" si="4"/>
        <v/>
      </c>
      <c r="AJ50" s="88" t="str">
        <f t="shared" si="4"/>
        <v/>
      </c>
      <c r="AK50" s="88" t="str">
        <f t="shared" si="4"/>
        <v/>
      </c>
      <c r="AL50" s="88" t="str">
        <f t="shared" si="4"/>
        <v/>
      </c>
      <c r="AM50" s="88" t="str">
        <f t="shared" si="4"/>
        <v/>
      </c>
      <c r="AN50" s="88" t="str">
        <f t="shared" si="4"/>
        <v/>
      </c>
      <c r="AO50" s="88" t="str">
        <f t="shared" si="4"/>
        <v/>
      </c>
      <c r="AP50" s="88" t="str">
        <f t="shared" si="4"/>
        <v/>
      </c>
      <c r="AQ50" s="88" t="str">
        <f t="shared" si="4"/>
        <v/>
      </c>
      <c r="AR50" s="88" t="str">
        <f t="shared" si="4"/>
        <v/>
      </c>
      <c r="AS50" s="88" t="str">
        <f t="shared" si="4"/>
        <v/>
      </c>
      <c r="AT50" s="88" t="str">
        <f t="shared" si="4"/>
        <v/>
      </c>
      <c r="AU50" s="88" t="str">
        <f t="shared" si="4"/>
        <v/>
      </c>
      <c r="AV50" s="88" t="str">
        <f t="shared" si="4"/>
        <v/>
      </c>
      <c r="AW50" s="88" t="str">
        <f t="shared" si="4"/>
        <v/>
      </c>
    </row>
    <row r="51" spans="1:49" x14ac:dyDescent="0.25">
      <c r="A51" s="60" t="str">
        <f>Monthlydata!A50</f>
        <v>&lt;&lt;HC&gt;&gt;</v>
      </c>
      <c r="B51" s="90" t="str">
        <f>IF(Monthlydata!B50="","",Monthlydata!B50)</f>
        <v/>
      </c>
      <c r="C51" s="90" t="str">
        <f>IF(Monthlydata!C50="","",Monthlydata!C50)</f>
        <v/>
      </c>
      <c r="D51" s="90" t="str">
        <f>IF(Monthlydata!D50="","",Monthlydata!D50)</f>
        <v/>
      </c>
      <c r="E51" s="90" t="str">
        <f>IF(Monthlydata!E50="","",Monthlydata!E50)</f>
        <v/>
      </c>
      <c r="F51" s="90" t="str">
        <f>IF(Monthlydata!F50="","",Cumulativedata!B51+Monthlydata!F50)</f>
        <v/>
      </c>
      <c r="G51" s="90" t="str">
        <f>IF(Monthlydata!G50="","",Cumulativedata!C51+Monthlydata!G50)</f>
        <v/>
      </c>
      <c r="H51" s="90" t="str">
        <f>IF(Monthlydata!H50="","",Cumulativedata!D51+Monthlydata!H50)</f>
        <v/>
      </c>
      <c r="I51" s="90" t="str">
        <f>IF(Monthlydata!I50="","",Cumulativedata!E51+Monthlydata!I50)</f>
        <v/>
      </c>
      <c r="J51" s="90" t="str">
        <f>IF(Monthlydata!J50="","",Cumulativedata!F51+Monthlydata!J50)</f>
        <v/>
      </c>
      <c r="K51" s="90" t="str">
        <f>IF(Monthlydata!K50="","",Cumulativedata!G51+Monthlydata!K50)</f>
        <v/>
      </c>
      <c r="L51" s="90" t="str">
        <f>IF(Monthlydata!L50="","",Cumulativedata!H51+Monthlydata!L50)</f>
        <v/>
      </c>
      <c r="M51" s="90" t="str">
        <f>IF(Monthlydata!M50="","",Cumulativedata!I51+Monthlydata!M50)</f>
        <v/>
      </c>
      <c r="N51" s="90" t="str">
        <f>IF(Monthlydata!N50="","",Cumulativedata!J51+Monthlydata!N50)</f>
        <v/>
      </c>
      <c r="O51" s="90" t="str">
        <f>IF(Monthlydata!O50="","",Cumulativedata!K51+Monthlydata!O50)</f>
        <v/>
      </c>
      <c r="P51" s="90" t="str">
        <f>IF(Monthlydata!P50="","",Cumulativedata!L51+Monthlydata!P50)</f>
        <v/>
      </c>
      <c r="Q51" s="90" t="str">
        <f>IF(Monthlydata!Q50="","",Cumulativedata!M51+Monthlydata!Q50)</f>
        <v/>
      </c>
      <c r="R51" s="90" t="str">
        <f>IF(Monthlydata!R50="","",Cumulativedata!N51+Monthlydata!R50)</f>
        <v/>
      </c>
      <c r="S51" s="90" t="str">
        <f>IF(Monthlydata!S50="","",Cumulativedata!O51+Monthlydata!S50)</f>
        <v/>
      </c>
      <c r="T51" s="90" t="str">
        <f>IF(Monthlydata!T50="","",Cumulativedata!P51+Monthlydata!T50)</f>
        <v/>
      </c>
      <c r="U51" s="90" t="str">
        <f>IF(Monthlydata!U50="","",Cumulativedata!Q51+Monthlydata!U50)</f>
        <v/>
      </c>
      <c r="V51" s="90" t="str">
        <f>IF(Monthlydata!V50="","",Cumulativedata!R51+Monthlydata!V50)</f>
        <v/>
      </c>
      <c r="W51" s="90" t="str">
        <f>IF(Monthlydata!W50="","",Cumulativedata!S51+Monthlydata!W50)</f>
        <v/>
      </c>
      <c r="X51" s="90" t="str">
        <f>IF(Monthlydata!X50="","",Cumulativedata!T51+Monthlydata!X50)</f>
        <v/>
      </c>
      <c r="Y51" s="90" t="str">
        <f>IF(Monthlydata!Y50="","",Cumulativedata!U51+Monthlydata!Y50)</f>
        <v/>
      </c>
      <c r="Z51" s="90" t="str">
        <f>IF(Monthlydata!Z50="","",Cumulativedata!V51+Monthlydata!Z50)</f>
        <v/>
      </c>
      <c r="AA51" s="90" t="str">
        <f>IF(Monthlydata!AA50="","",Cumulativedata!W51+Monthlydata!AA50)</f>
        <v/>
      </c>
      <c r="AB51" s="90" t="str">
        <f>IF(Monthlydata!AB50="","",Cumulativedata!X51+Monthlydata!AB50)</f>
        <v/>
      </c>
      <c r="AC51" s="90" t="str">
        <f>IF(Monthlydata!AC50="","",Cumulativedata!Y51+Monthlydata!AC50)</f>
        <v/>
      </c>
      <c r="AD51" s="90" t="str">
        <f>IF(Monthlydata!AD50="","",Cumulativedata!Z51+Monthlydata!AD50)</f>
        <v/>
      </c>
      <c r="AE51" s="90" t="str">
        <f>IF(Monthlydata!AE50="","",Cumulativedata!AA51+Monthlydata!AE50)</f>
        <v/>
      </c>
      <c r="AF51" s="90" t="str">
        <f>IF(Monthlydata!AF50="","",Cumulativedata!AB51+Monthlydata!AF50)</f>
        <v/>
      </c>
      <c r="AG51" s="90" t="str">
        <f>IF(Monthlydata!AG50="","",Cumulativedata!AC51+Monthlydata!AG50)</f>
        <v/>
      </c>
      <c r="AH51" s="90" t="str">
        <f>IF(Monthlydata!AH50="","",Cumulativedata!AD51+Monthlydata!AH50)</f>
        <v/>
      </c>
      <c r="AI51" s="90" t="str">
        <f>IF(Monthlydata!AI50="","",Cumulativedata!AE51+Monthlydata!AI50)</f>
        <v/>
      </c>
      <c r="AJ51" s="90" t="str">
        <f>IF(Monthlydata!AJ50="","",Cumulativedata!AF51+Monthlydata!AJ50)</f>
        <v/>
      </c>
      <c r="AK51" s="90" t="str">
        <f>IF(Monthlydata!AK50="","",Cumulativedata!AG51+Monthlydata!AK50)</f>
        <v/>
      </c>
      <c r="AL51" s="90" t="str">
        <f>IF(Monthlydata!AL50="","",Cumulativedata!AH51+Monthlydata!AL50)</f>
        <v/>
      </c>
      <c r="AM51" s="90" t="str">
        <f>IF(Monthlydata!AM50="","",Cumulativedata!AI51+Monthlydata!AM50)</f>
        <v/>
      </c>
      <c r="AN51" s="90" t="str">
        <f>IF(Monthlydata!AN50="","",Cumulativedata!AJ51+Monthlydata!AN50)</f>
        <v/>
      </c>
      <c r="AO51" s="90" t="str">
        <f>IF(Monthlydata!AO50="","",Cumulativedata!AK51+Monthlydata!AO50)</f>
        <v/>
      </c>
      <c r="AP51" s="90" t="str">
        <f>IF(Monthlydata!AP50="","",Cumulativedata!AL51+Monthlydata!AP50)</f>
        <v/>
      </c>
      <c r="AQ51" s="90" t="str">
        <f>IF(Monthlydata!AQ50="","",Cumulativedata!AM51+Monthlydata!AQ50)</f>
        <v/>
      </c>
      <c r="AR51" s="90" t="str">
        <f>IF(Monthlydata!AR50="","",Cumulativedata!AN51+Monthlydata!AR50)</f>
        <v/>
      </c>
      <c r="AS51" s="90" t="str">
        <f>IF(Monthlydata!AS50="","",Cumulativedata!AO51+Monthlydata!AS50)</f>
        <v/>
      </c>
      <c r="AT51" s="90" t="str">
        <f>IF(Monthlydata!AT50="","",Cumulativedata!AP51+Monthlydata!AT50)</f>
        <v/>
      </c>
      <c r="AU51" s="90" t="str">
        <f>IF(Monthlydata!AU50="","",Cumulativedata!AQ51+Monthlydata!AU50)</f>
        <v/>
      </c>
      <c r="AV51" s="90" t="str">
        <f>IF(Monthlydata!AV50="","",Cumulativedata!AR51+Monthlydata!AV50)</f>
        <v/>
      </c>
      <c r="AW51" s="90" t="str">
        <f>IF(Monthlydata!AW50="","",Cumulativedata!AS51+Monthlydata!AW50)</f>
        <v/>
      </c>
    </row>
    <row r="52" spans="1:49" x14ac:dyDescent="0.25">
      <c r="A52" s="60" t="str">
        <f>Monthlydata!A51</f>
        <v>&lt;&lt;HP&gt;&gt;</v>
      </c>
      <c r="B52" s="90" t="str">
        <f>IF(Monthlydata!B51="","",Monthlydata!B51)</f>
        <v/>
      </c>
      <c r="C52" s="90" t="str">
        <f>IF(Monthlydata!C51="","",Monthlydata!C51)</f>
        <v/>
      </c>
      <c r="D52" s="90" t="str">
        <f>IF(Monthlydata!D51="","",Monthlydata!D51)</f>
        <v/>
      </c>
      <c r="E52" s="90" t="str">
        <f>IF(Monthlydata!E51="","",Monthlydata!E51)</f>
        <v/>
      </c>
      <c r="F52" s="90" t="str">
        <f>IF(Monthlydata!F51="","",Cumulativedata!B52+Monthlydata!F51)</f>
        <v/>
      </c>
      <c r="G52" s="90" t="str">
        <f>IF(Monthlydata!G51="","",Cumulativedata!C52+Monthlydata!G51)</f>
        <v/>
      </c>
      <c r="H52" s="90" t="str">
        <f>IF(Monthlydata!H51="","",Cumulativedata!D52+Monthlydata!H51)</f>
        <v/>
      </c>
      <c r="I52" s="90" t="str">
        <f>IF(Monthlydata!I51="","",Cumulativedata!E52+Monthlydata!I51)</f>
        <v/>
      </c>
      <c r="J52" s="90" t="str">
        <f>IF(Monthlydata!J51="","",Cumulativedata!F52+Monthlydata!J51)</f>
        <v/>
      </c>
      <c r="K52" s="90" t="str">
        <f>IF(Monthlydata!K51="","",Cumulativedata!G52+Monthlydata!K51)</f>
        <v/>
      </c>
      <c r="L52" s="90" t="str">
        <f>IF(Monthlydata!L51="","",Cumulativedata!H52+Monthlydata!L51)</f>
        <v/>
      </c>
      <c r="M52" s="90" t="str">
        <f>IF(Monthlydata!M51="","",Cumulativedata!I52+Monthlydata!M51)</f>
        <v/>
      </c>
      <c r="N52" s="90" t="str">
        <f>IF(Monthlydata!N51="","",Cumulativedata!J52+Monthlydata!N51)</f>
        <v/>
      </c>
      <c r="O52" s="90" t="str">
        <f>IF(Monthlydata!O51="","",Cumulativedata!K52+Monthlydata!O51)</f>
        <v/>
      </c>
      <c r="P52" s="90" t="str">
        <f>IF(Monthlydata!P51="","",Cumulativedata!L52+Monthlydata!P51)</f>
        <v/>
      </c>
      <c r="Q52" s="90" t="str">
        <f>IF(Monthlydata!Q51="","",Cumulativedata!M52+Monthlydata!Q51)</f>
        <v/>
      </c>
      <c r="R52" s="90" t="str">
        <f>IF(Monthlydata!R51="","",Cumulativedata!N52+Monthlydata!R51)</f>
        <v/>
      </c>
      <c r="S52" s="90" t="str">
        <f>IF(Monthlydata!S51="","",Cumulativedata!O52+Monthlydata!S51)</f>
        <v/>
      </c>
      <c r="T52" s="90" t="str">
        <f>IF(Monthlydata!T51="","",Cumulativedata!P52+Monthlydata!T51)</f>
        <v/>
      </c>
      <c r="U52" s="90" t="str">
        <f>IF(Monthlydata!U51="","",Cumulativedata!Q52+Monthlydata!U51)</f>
        <v/>
      </c>
      <c r="V52" s="90" t="str">
        <f>IF(Monthlydata!V51="","",Cumulativedata!R52+Monthlydata!V51)</f>
        <v/>
      </c>
      <c r="W52" s="90" t="str">
        <f>IF(Monthlydata!W51="","",Cumulativedata!S52+Monthlydata!W51)</f>
        <v/>
      </c>
      <c r="X52" s="90" t="str">
        <f>IF(Monthlydata!X51="","",Cumulativedata!T52+Monthlydata!X51)</f>
        <v/>
      </c>
      <c r="Y52" s="90" t="str">
        <f>IF(Monthlydata!Y51="","",Cumulativedata!U52+Monthlydata!Y51)</f>
        <v/>
      </c>
      <c r="Z52" s="90" t="str">
        <f>IF(Monthlydata!Z51="","",Cumulativedata!V52+Monthlydata!Z51)</f>
        <v/>
      </c>
      <c r="AA52" s="90" t="str">
        <f>IF(Monthlydata!AA51="","",Cumulativedata!W52+Monthlydata!AA51)</f>
        <v/>
      </c>
      <c r="AB52" s="90" t="str">
        <f>IF(Monthlydata!AB51="","",Cumulativedata!X52+Monthlydata!AB51)</f>
        <v/>
      </c>
      <c r="AC52" s="90" t="str">
        <f>IF(Monthlydata!AC51="","",Cumulativedata!Y52+Monthlydata!AC51)</f>
        <v/>
      </c>
      <c r="AD52" s="90" t="str">
        <f>IF(Monthlydata!AD51="","",Cumulativedata!Z52+Monthlydata!AD51)</f>
        <v/>
      </c>
      <c r="AE52" s="90" t="str">
        <f>IF(Monthlydata!AE51="","",Cumulativedata!AA52+Monthlydata!AE51)</f>
        <v/>
      </c>
      <c r="AF52" s="90" t="str">
        <f>IF(Monthlydata!AF51="","",Cumulativedata!AB52+Monthlydata!AF51)</f>
        <v/>
      </c>
      <c r="AG52" s="90" t="str">
        <f>IF(Monthlydata!AG51="","",Cumulativedata!AC52+Monthlydata!AG51)</f>
        <v/>
      </c>
      <c r="AH52" s="90" t="str">
        <f>IF(Monthlydata!AH51="","",Cumulativedata!AD52+Monthlydata!AH51)</f>
        <v/>
      </c>
      <c r="AI52" s="90" t="str">
        <f>IF(Monthlydata!AI51="","",Cumulativedata!AE52+Monthlydata!AI51)</f>
        <v/>
      </c>
      <c r="AJ52" s="90" t="str">
        <f>IF(Monthlydata!AJ51="","",Cumulativedata!AF52+Monthlydata!AJ51)</f>
        <v/>
      </c>
      <c r="AK52" s="90" t="str">
        <f>IF(Monthlydata!AK51="","",Cumulativedata!AG52+Monthlydata!AK51)</f>
        <v/>
      </c>
      <c r="AL52" s="90" t="str">
        <f>IF(Monthlydata!AL51="","",Cumulativedata!AH52+Monthlydata!AL51)</f>
        <v/>
      </c>
      <c r="AM52" s="90" t="str">
        <f>IF(Monthlydata!AM51="","",Cumulativedata!AI52+Monthlydata!AM51)</f>
        <v/>
      </c>
      <c r="AN52" s="90" t="str">
        <f>IF(Monthlydata!AN51="","",Cumulativedata!AJ52+Monthlydata!AN51)</f>
        <v/>
      </c>
      <c r="AO52" s="90" t="str">
        <f>IF(Monthlydata!AO51="","",Cumulativedata!AK52+Monthlydata!AO51)</f>
        <v/>
      </c>
      <c r="AP52" s="90" t="str">
        <f>IF(Monthlydata!AP51="","",Cumulativedata!AL52+Monthlydata!AP51)</f>
        <v/>
      </c>
      <c r="AQ52" s="90" t="str">
        <f>IF(Monthlydata!AQ51="","",Cumulativedata!AM52+Monthlydata!AQ51)</f>
        <v/>
      </c>
      <c r="AR52" s="90" t="str">
        <f>IF(Monthlydata!AR51="","",Cumulativedata!AN52+Monthlydata!AR51)</f>
        <v/>
      </c>
      <c r="AS52" s="90" t="str">
        <f>IF(Monthlydata!AS51="","",Cumulativedata!AO52+Monthlydata!AS51)</f>
        <v/>
      </c>
      <c r="AT52" s="90" t="str">
        <f>IF(Monthlydata!AT51="","",Cumulativedata!AP52+Monthlydata!AT51)</f>
        <v/>
      </c>
      <c r="AU52" s="90" t="str">
        <f>IF(Monthlydata!AU51="","",Cumulativedata!AQ52+Monthlydata!AU51)</f>
        <v/>
      </c>
      <c r="AV52" s="90" t="str">
        <f>IF(Monthlydata!AV51="","",Cumulativedata!AR52+Monthlydata!AV51)</f>
        <v/>
      </c>
      <c r="AW52" s="90" t="str">
        <f>IF(Monthlydata!AW51="","",Cumulativedata!AS52+Monthlydata!AW51)</f>
        <v/>
      </c>
    </row>
    <row r="53" spans="1:49" x14ac:dyDescent="0.25">
      <c r="A53" s="60" t="str">
        <f>Monthlydata!A52</f>
        <v>&lt;&lt;HP&gt;&gt;</v>
      </c>
      <c r="B53" s="90" t="str">
        <f>IF(Monthlydata!B52="","",Monthlydata!B52)</f>
        <v/>
      </c>
      <c r="C53" s="90" t="str">
        <f>IF(Monthlydata!C52="","",Monthlydata!C52)</f>
        <v/>
      </c>
      <c r="D53" s="90" t="str">
        <f>IF(Monthlydata!D52="","",Monthlydata!D52)</f>
        <v/>
      </c>
      <c r="E53" s="90" t="str">
        <f>IF(Monthlydata!E52="","",Monthlydata!E52)</f>
        <v/>
      </c>
      <c r="F53" s="90" t="str">
        <f>IF(Monthlydata!F52="","",Cumulativedata!B53+Monthlydata!F52)</f>
        <v/>
      </c>
      <c r="G53" s="90" t="str">
        <f>IF(Monthlydata!G52="","",Cumulativedata!C53+Monthlydata!G52)</f>
        <v/>
      </c>
      <c r="H53" s="90" t="str">
        <f>IF(Monthlydata!H52="","",Cumulativedata!D53+Monthlydata!H52)</f>
        <v/>
      </c>
      <c r="I53" s="90" t="str">
        <f>IF(Monthlydata!I52="","",Cumulativedata!E53+Monthlydata!I52)</f>
        <v/>
      </c>
      <c r="J53" s="90" t="str">
        <f>IF(Monthlydata!J52="","",Cumulativedata!F53+Monthlydata!J52)</f>
        <v/>
      </c>
      <c r="K53" s="90" t="str">
        <f>IF(Monthlydata!K52="","",Cumulativedata!G53+Monthlydata!K52)</f>
        <v/>
      </c>
      <c r="L53" s="90" t="str">
        <f>IF(Monthlydata!L52="","",Cumulativedata!H53+Monthlydata!L52)</f>
        <v/>
      </c>
      <c r="M53" s="90" t="str">
        <f>IF(Monthlydata!M52="","",Cumulativedata!I53+Monthlydata!M52)</f>
        <v/>
      </c>
      <c r="N53" s="90" t="str">
        <f>IF(Monthlydata!N52="","",Cumulativedata!J53+Monthlydata!N52)</f>
        <v/>
      </c>
      <c r="O53" s="90" t="str">
        <f>IF(Monthlydata!O52="","",Cumulativedata!K53+Monthlydata!O52)</f>
        <v/>
      </c>
      <c r="P53" s="90" t="str">
        <f>IF(Monthlydata!P52="","",Cumulativedata!L53+Monthlydata!P52)</f>
        <v/>
      </c>
      <c r="Q53" s="90" t="str">
        <f>IF(Monthlydata!Q52="","",Cumulativedata!M53+Monthlydata!Q52)</f>
        <v/>
      </c>
      <c r="R53" s="90" t="str">
        <f>IF(Monthlydata!R52="","",Cumulativedata!N53+Monthlydata!R52)</f>
        <v/>
      </c>
      <c r="S53" s="90" t="str">
        <f>IF(Monthlydata!S52="","",Cumulativedata!O53+Monthlydata!S52)</f>
        <v/>
      </c>
      <c r="T53" s="90" t="str">
        <f>IF(Monthlydata!T52="","",Cumulativedata!P53+Monthlydata!T52)</f>
        <v/>
      </c>
      <c r="U53" s="90" t="str">
        <f>IF(Monthlydata!U52="","",Cumulativedata!Q53+Monthlydata!U52)</f>
        <v/>
      </c>
      <c r="V53" s="90" t="str">
        <f>IF(Monthlydata!V52="","",Cumulativedata!R53+Monthlydata!V52)</f>
        <v/>
      </c>
      <c r="W53" s="90" t="str">
        <f>IF(Monthlydata!W52="","",Cumulativedata!S53+Monthlydata!W52)</f>
        <v/>
      </c>
      <c r="X53" s="90" t="str">
        <f>IF(Monthlydata!X52="","",Cumulativedata!T53+Monthlydata!X52)</f>
        <v/>
      </c>
      <c r="Y53" s="90" t="str">
        <f>IF(Monthlydata!Y52="","",Cumulativedata!U53+Monthlydata!Y52)</f>
        <v/>
      </c>
      <c r="Z53" s="90" t="str">
        <f>IF(Monthlydata!Z52="","",Cumulativedata!V53+Monthlydata!Z52)</f>
        <v/>
      </c>
      <c r="AA53" s="90" t="str">
        <f>IF(Monthlydata!AA52="","",Cumulativedata!W53+Monthlydata!AA52)</f>
        <v/>
      </c>
      <c r="AB53" s="90" t="str">
        <f>IF(Monthlydata!AB52="","",Cumulativedata!X53+Monthlydata!AB52)</f>
        <v/>
      </c>
      <c r="AC53" s="90" t="str">
        <f>IF(Monthlydata!AC52="","",Cumulativedata!Y53+Monthlydata!AC52)</f>
        <v/>
      </c>
      <c r="AD53" s="90" t="str">
        <f>IF(Monthlydata!AD52="","",Cumulativedata!Z53+Monthlydata!AD52)</f>
        <v/>
      </c>
      <c r="AE53" s="90" t="str">
        <f>IF(Monthlydata!AE52="","",Cumulativedata!AA53+Monthlydata!AE52)</f>
        <v/>
      </c>
      <c r="AF53" s="90" t="str">
        <f>IF(Monthlydata!AF52="","",Cumulativedata!AB53+Monthlydata!AF52)</f>
        <v/>
      </c>
      <c r="AG53" s="90" t="str">
        <f>IF(Monthlydata!AG52="","",Cumulativedata!AC53+Monthlydata!AG52)</f>
        <v/>
      </c>
      <c r="AH53" s="90" t="str">
        <f>IF(Monthlydata!AH52="","",Cumulativedata!AD53+Monthlydata!AH52)</f>
        <v/>
      </c>
      <c r="AI53" s="90" t="str">
        <f>IF(Monthlydata!AI52="","",Cumulativedata!AE53+Monthlydata!AI52)</f>
        <v/>
      </c>
      <c r="AJ53" s="90" t="str">
        <f>IF(Monthlydata!AJ52="","",Cumulativedata!AF53+Monthlydata!AJ52)</f>
        <v/>
      </c>
      <c r="AK53" s="90" t="str">
        <f>IF(Monthlydata!AK52="","",Cumulativedata!AG53+Monthlydata!AK52)</f>
        <v/>
      </c>
      <c r="AL53" s="90" t="str">
        <f>IF(Monthlydata!AL52="","",Cumulativedata!AH53+Monthlydata!AL52)</f>
        <v/>
      </c>
      <c r="AM53" s="90" t="str">
        <f>IF(Monthlydata!AM52="","",Cumulativedata!AI53+Monthlydata!AM52)</f>
        <v/>
      </c>
      <c r="AN53" s="90" t="str">
        <f>IF(Monthlydata!AN52="","",Cumulativedata!AJ53+Monthlydata!AN52)</f>
        <v/>
      </c>
      <c r="AO53" s="90" t="str">
        <f>IF(Monthlydata!AO52="","",Cumulativedata!AK53+Monthlydata!AO52)</f>
        <v/>
      </c>
      <c r="AP53" s="90" t="str">
        <f>IF(Monthlydata!AP52="","",Cumulativedata!AL53+Monthlydata!AP52)</f>
        <v/>
      </c>
      <c r="AQ53" s="90" t="str">
        <f>IF(Monthlydata!AQ52="","",Cumulativedata!AM53+Monthlydata!AQ52)</f>
        <v/>
      </c>
      <c r="AR53" s="90" t="str">
        <f>IF(Monthlydata!AR52="","",Cumulativedata!AN53+Monthlydata!AR52)</f>
        <v/>
      </c>
      <c r="AS53" s="90" t="str">
        <f>IF(Monthlydata!AS52="","",Cumulativedata!AO53+Monthlydata!AS52)</f>
        <v/>
      </c>
      <c r="AT53" s="90" t="str">
        <f>IF(Monthlydata!AT52="","",Cumulativedata!AP53+Monthlydata!AT52)</f>
        <v/>
      </c>
      <c r="AU53" s="90" t="str">
        <f>IF(Monthlydata!AU52="","",Cumulativedata!AQ53+Monthlydata!AU52)</f>
        <v/>
      </c>
      <c r="AV53" s="90" t="str">
        <f>IF(Monthlydata!AV52="","",Cumulativedata!AR53+Monthlydata!AV52)</f>
        <v/>
      </c>
      <c r="AW53" s="90" t="str">
        <f>IF(Monthlydata!AW52="","",Cumulativedata!AS53+Monthlydata!AW52)</f>
        <v/>
      </c>
    </row>
    <row r="54" spans="1:49" x14ac:dyDescent="0.25">
      <c r="A54" s="60" t="str">
        <f>Monthlydata!A53</f>
        <v>&lt;&lt;HP&gt;&gt;</v>
      </c>
      <c r="B54" s="90" t="str">
        <f>IF(Monthlydata!B53="","",Monthlydata!B53)</f>
        <v/>
      </c>
      <c r="C54" s="90" t="str">
        <f>IF(Monthlydata!C53="","",Monthlydata!C53)</f>
        <v/>
      </c>
      <c r="D54" s="90" t="str">
        <f>IF(Monthlydata!D53="","",Monthlydata!D53)</f>
        <v/>
      </c>
      <c r="E54" s="90" t="str">
        <f>IF(Monthlydata!E53="","",Monthlydata!E53)</f>
        <v/>
      </c>
      <c r="F54" s="90" t="str">
        <f>IF(Monthlydata!F53="","",Cumulativedata!B54+Monthlydata!F53)</f>
        <v/>
      </c>
      <c r="G54" s="90" t="str">
        <f>IF(Monthlydata!G53="","",Cumulativedata!C54+Monthlydata!G53)</f>
        <v/>
      </c>
      <c r="H54" s="90" t="str">
        <f>IF(Monthlydata!H53="","",Cumulativedata!D54+Monthlydata!H53)</f>
        <v/>
      </c>
      <c r="I54" s="90" t="str">
        <f>IF(Monthlydata!I53="","",Cumulativedata!E54+Monthlydata!I53)</f>
        <v/>
      </c>
      <c r="J54" s="90" t="str">
        <f>IF(Monthlydata!J53="","",Cumulativedata!F54+Monthlydata!J53)</f>
        <v/>
      </c>
      <c r="K54" s="90" t="str">
        <f>IF(Monthlydata!K53="","",Cumulativedata!G54+Monthlydata!K53)</f>
        <v/>
      </c>
      <c r="L54" s="90" t="str">
        <f>IF(Monthlydata!L53="","",Cumulativedata!H54+Monthlydata!L53)</f>
        <v/>
      </c>
      <c r="M54" s="90" t="str">
        <f>IF(Monthlydata!M53="","",Cumulativedata!I54+Monthlydata!M53)</f>
        <v/>
      </c>
      <c r="N54" s="90" t="str">
        <f>IF(Monthlydata!N53="","",Cumulativedata!J54+Monthlydata!N53)</f>
        <v/>
      </c>
      <c r="O54" s="90" t="str">
        <f>IF(Monthlydata!O53="","",Cumulativedata!K54+Monthlydata!O53)</f>
        <v/>
      </c>
      <c r="P54" s="90" t="str">
        <f>IF(Monthlydata!P53="","",Cumulativedata!L54+Monthlydata!P53)</f>
        <v/>
      </c>
      <c r="Q54" s="90" t="str">
        <f>IF(Monthlydata!Q53="","",Cumulativedata!M54+Monthlydata!Q53)</f>
        <v/>
      </c>
      <c r="R54" s="90" t="str">
        <f>IF(Monthlydata!R53="","",Cumulativedata!N54+Monthlydata!R53)</f>
        <v/>
      </c>
      <c r="S54" s="90" t="str">
        <f>IF(Monthlydata!S53="","",Cumulativedata!O54+Monthlydata!S53)</f>
        <v/>
      </c>
      <c r="T54" s="90" t="str">
        <f>IF(Monthlydata!T53="","",Cumulativedata!P54+Monthlydata!T53)</f>
        <v/>
      </c>
      <c r="U54" s="90" t="str">
        <f>IF(Monthlydata!U53="","",Cumulativedata!Q54+Monthlydata!U53)</f>
        <v/>
      </c>
      <c r="V54" s="90" t="str">
        <f>IF(Monthlydata!V53="","",Cumulativedata!R54+Monthlydata!V53)</f>
        <v/>
      </c>
      <c r="W54" s="90" t="str">
        <f>IF(Monthlydata!W53="","",Cumulativedata!S54+Monthlydata!W53)</f>
        <v/>
      </c>
      <c r="X54" s="90" t="str">
        <f>IF(Monthlydata!X53="","",Cumulativedata!T54+Monthlydata!X53)</f>
        <v/>
      </c>
      <c r="Y54" s="90" t="str">
        <f>IF(Monthlydata!Y53="","",Cumulativedata!U54+Monthlydata!Y53)</f>
        <v/>
      </c>
      <c r="Z54" s="90" t="str">
        <f>IF(Monthlydata!Z53="","",Cumulativedata!V54+Monthlydata!Z53)</f>
        <v/>
      </c>
      <c r="AA54" s="90" t="str">
        <f>IF(Monthlydata!AA53="","",Cumulativedata!W54+Monthlydata!AA53)</f>
        <v/>
      </c>
      <c r="AB54" s="90" t="str">
        <f>IF(Monthlydata!AB53="","",Cumulativedata!X54+Monthlydata!AB53)</f>
        <v/>
      </c>
      <c r="AC54" s="90" t="str">
        <f>IF(Monthlydata!AC53="","",Cumulativedata!Y54+Monthlydata!AC53)</f>
        <v/>
      </c>
      <c r="AD54" s="90" t="str">
        <f>IF(Monthlydata!AD53="","",Cumulativedata!Z54+Monthlydata!AD53)</f>
        <v/>
      </c>
      <c r="AE54" s="90" t="str">
        <f>IF(Monthlydata!AE53="","",Cumulativedata!AA54+Monthlydata!AE53)</f>
        <v/>
      </c>
      <c r="AF54" s="90" t="str">
        <f>IF(Monthlydata!AF53="","",Cumulativedata!AB54+Monthlydata!AF53)</f>
        <v/>
      </c>
      <c r="AG54" s="90" t="str">
        <f>IF(Monthlydata!AG53="","",Cumulativedata!AC54+Monthlydata!AG53)</f>
        <v/>
      </c>
      <c r="AH54" s="90" t="str">
        <f>IF(Monthlydata!AH53="","",Cumulativedata!AD54+Monthlydata!AH53)</f>
        <v/>
      </c>
      <c r="AI54" s="90" t="str">
        <f>IF(Monthlydata!AI53="","",Cumulativedata!AE54+Monthlydata!AI53)</f>
        <v/>
      </c>
      <c r="AJ54" s="90" t="str">
        <f>IF(Monthlydata!AJ53="","",Cumulativedata!AF54+Monthlydata!AJ53)</f>
        <v/>
      </c>
      <c r="AK54" s="90" t="str">
        <f>IF(Monthlydata!AK53="","",Cumulativedata!AG54+Monthlydata!AK53)</f>
        <v/>
      </c>
      <c r="AL54" s="90" t="str">
        <f>IF(Monthlydata!AL53="","",Cumulativedata!AH54+Monthlydata!AL53)</f>
        <v/>
      </c>
      <c r="AM54" s="90" t="str">
        <f>IF(Monthlydata!AM53="","",Cumulativedata!AI54+Monthlydata!AM53)</f>
        <v/>
      </c>
      <c r="AN54" s="90" t="str">
        <f>IF(Monthlydata!AN53="","",Cumulativedata!AJ54+Monthlydata!AN53)</f>
        <v/>
      </c>
      <c r="AO54" s="90" t="str">
        <f>IF(Monthlydata!AO53="","",Cumulativedata!AK54+Monthlydata!AO53)</f>
        <v/>
      </c>
      <c r="AP54" s="90" t="str">
        <f>IF(Monthlydata!AP53="","",Cumulativedata!AL54+Monthlydata!AP53)</f>
        <v/>
      </c>
      <c r="AQ54" s="90" t="str">
        <f>IF(Monthlydata!AQ53="","",Cumulativedata!AM54+Monthlydata!AQ53)</f>
        <v/>
      </c>
      <c r="AR54" s="90" t="str">
        <f>IF(Monthlydata!AR53="","",Cumulativedata!AN54+Monthlydata!AR53)</f>
        <v/>
      </c>
      <c r="AS54" s="90" t="str">
        <f>IF(Monthlydata!AS53="","",Cumulativedata!AO54+Monthlydata!AS53)</f>
        <v/>
      </c>
      <c r="AT54" s="90" t="str">
        <f>IF(Monthlydata!AT53="","",Cumulativedata!AP54+Monthlydata!AT53)</f>
        <v/>
      </c>
      <c r="AU54" s="90" t="str">
        <f>IF(Monthlydata!AU53="","",Cumulativedata!AQ54+Monthlydata!AU53)</f>
        <v/>
      </c>
      <c r="AV54" s="90" t="str">
        <f>IF(Monthlydata!AV53="","",Cumulativedata!AR54+Monthlydata!AV53)</f>
        <v/>
      </c>
      <c r="AW54" s="90" t="str">
        <f>IF(Monthlydata!AW53="","",Cumulativedata!AS54+Monthlydata!AW53)</f>
        <v/>
      </c>
    </row>
    <row r="55" spans="1:49" x14ac:dyDescent="0.25">
      <c r="A55" s="60" t="str">
        <f>Monthlydata!A54</f>
        <v>&lt;&lt;HP&gt;&gt;</v>
      </c>
      <c r="B55" s="90" t="str">
        <f>IF(Monthlydata!B54="","",Monthlydata!B54)</f>
        <v/>
      </c>
      <c r="C55" s="90" t="str">
        <f>IF(Monthlydata!C54="","",Monthlydata!C54)</f>
        <v/>
      </c>
      <c r="D55" s="90" t="str">
        <f>IF(Monthlydata!D54="","",Monthlydata!D54)</f>
        <v/>
      </c>
      <c r="E55" s="90" t="str">
        <f>IF(Monthlydata!E54="","",Monthlydata!E54)</f>
        <v/>
      </c>
      <c r="F55" s="90" t="str">
        <f>IF(Monthlydata!F54="","",Cumulativedata!B55+Monthlydata!F54)</f>
        <v/>
      </c>
      <c r="G55" s="90" t="str">
        <f>IF(Monthlydata!G54="","",Cumulativedata!C55+Monthlydata!G54)</f>
        <v/>
      </c>
      <c r="H55" s="90" t="str">
        <f>IF(Monthlydata!H54="","",Cumulativedata!D55+Monthlydata!H54)</f>
        <v/>
      </c>
      <c r="I55" s="90" t="str">
        <f>IF(Monthlydata!I54="","",Cumulativedata!E55+Monthlydata!I54)</f>
        <v/>
      </c>
      <c r="J55" s="90" t="str">
        <f>IF(Monthlydata!J54="","",Cumulativedata!F55+Monthlydata!J54)</f>
        <v/>
      </c>
      <c r="K55" s="90" t="str">
        <f>IF(Monthlydata!K54="","",Cumulativedata!G55+Monthlydata!K54)</f>
        <v/>
      </c>
      <c r="L55" s="90" t="str">
        <f>IF(Monthlydata!L54="","",Cumulativedata!H55+Monthlydata!L54)</f>
        <v/>
      </c>
      <c r="M55" s="90" t="str">
        <f>IF(Monthlydata!M54="","",Cumulativedata!I55+Monthlydata!M54)</f>
        <v/>
      </c>
      <c r="N55" s="90" t="str">
        <f>IF(Monthlydata!N54="","",Cumulativedata!J55+Monthlydata!N54)</f>
        <v/>
      </c>
      <c r="O55" s="90" t="str">
        <f>IF(Monthlydata!O54="","",Cumulativedata!K55+Monthlydata!O54)</f>
        <v/>
      </c>
      <c r="P55" s="90" t="str">
        <f>IF(Monthlydata!P54="","",Cumulativedata!L55+Monthlydata!P54)</f>
        <v/>
      </c>
      <c r="Q55" s="90" t="str">
        <f>IF(Monthlydata!Q54="","",Cumulativedata!M55+Monthlydata!Q54)</f>
        <v/>
      </c>
      <c r="R55" s="90" t="str">
        <f>IF(Monthlydata!R54="","",Cumulativedata!N55+Monthlydata!R54)</f>
        <v/>
      </c>
      <c r="S55" s="90" t="str">
        <f>IF(Monthlydata!S54="","",Cumulativedata!O55+Monthlydata!S54)</f>
        <v/>
      </c>
      <c r="T55" s="90" t="str">
        <f>IF(Monthlydata!T54="","",Cumulativedata!P55+Monthlydata!T54)</f>
        <v/>
      </c>
      <c r="U55" s="90" t="str">
        <f>IF(Monthlydata!U54="","",Cumulativedata!Q55+Monthlydata!U54)</f>
        <v/>
      </c>
      <c r="V55" s="90" t="str">
        <f>IF(Monthlydata!V54="","",Cumulativedata!R55+Monthlydata!V54)</f>
        <v/>
      </c>
      <c r="W55" s="90" t="str">
        <f>IF(Monthlydata!W54="","",Cumulativedata!S55+Monthlydata!W54)</f>
        <v/>
      </c>
      <c r="X55" s="90" t="str">
        <f>IF(Monthlydata!X54="","",Cumulativedata!T55+Monthlydata!X54)</f>
        <v/>
      </c>
      <c r="Y55" s="90" t="str">
        <f>IF(Monthlydata!Y54="","",Cumulativedata!U55+Monthlydata!Y54)</f>
        <v/>
      </c>
      <c r="Z55" s="90" t="str">
        <f>IF(Monthlydata!Z54="","",Cumulativedata!V55+Monthlydata!Z54)</f>
        <v/>
      </c>
      <c r="AA55" s="90" t="str">
        <f>IF(Monthlydata!AA54="","",Cumulativedata!W55+Monthlydata!AA54)</f>
        <v/>
      </c>
      <c r="AB55" s="90" t="str">
        <f>IF(Monthlydata!AB54="","",Cumulativedata!X55+Monthlydata!AB54)</f>
        <v/>
      </c>
      <c r="AC55" s="90" t="str">
        <f>IF(Monthlydata!AC54="","",Cumulativedata!Y55+Monthlydata!AC54)</f>
        <v/>
      </c>
      <c r="AD55" s="90" t="str">
        <f>IF(Monthlydata!AD54="","",Cumulativedata!Z55+Monthlydata!AD54)</f>
        <v/>
      </c>
      <c r="AE55" s="90" t="str">
        <f>IF(Monthlydata!AE54="","",Cumulativedata!AA55+Monthlydata!AE54)</f>
        <v/>
      </c>
      <c r="AF55" s="90" t="str">
        <f>IF(Monthlydata!AF54="","",Cumulativedata!AB55+Monthlydata!AF54)</f>
        <v/>
      </c>
      <c r="AG55" s="90" t="str">
        <f>IF(Monthlydata!AG54="","",Cumulativedata!AC55+Monthlydata!AG54)</f>
        <v/>
      </c>
      <c r="AH55" s="90" t="str">
        <f>IF(Monthlydata!AH54="","",Cumulativedata!AD55+Monthlydata!AH54)</f>
        <v/>
      </c>
      <c r="AI55" s="90" t="str">
        <f>IF(Monthlydata!AI54="","",Cumulativedata!AE55+Monthlydata!AI54)</f>
        <v/>
      </c>
      <c r="AJ55" s="90" t="str">
        <f>IF(Monthlydata!AJ54="","",Cumulativedata!AF55+Monthlydata!AJ54)</f>
        <v/>
      </c>
      <c r="AK55" s="90" t="str">
        <f>IF(Monthlydata!AK54="","",Cumulativedata!AG55+Monthlydata!AK54)</f>
        <v/>
      </c>
      <c r="AL55" s="90" t="str">
        <f>IF(Monthlydata!AL54="","",Cumulativedata!AH55+Monthlydata!AL54)</f>
        <v/>
      </c>
      <c r="AM55" s="90" t="str">
        <f>IF(Monthlydata!AM54="","",Cumulativedata!AI55+Monthlydata!AM54)</f>
        <v/>
      </c>
      <c r="AN55" s="90" t="str">
        <f>IF(Monthlydata!AN54="","",Cumulativedata!AJ55+Monthlydata!AN54)</f>
        <v/>
      </c>
      <c r="AO55" s="90" t="str">
        <f>IF(Monthlydata!AO54="","",Cumulativedata!AK55+Monthlydata!AO54)</f>
        <v/>
      </c>
      <c r="AP55" s="90" t="str">
        <f>IF(Monthlydata!AP54="","",Cumulativedata!AL55+Monthlydata!AP54)</f>
        <v/>
      </c>
      <c r="AQ55" s="90" t="str">
        <f>IF(Monthlydata!AQ54="","",Cumulativedata!AM55+Monthlydata!AQ54)</f>
        <v/>
      </c>
      <c r="AR55" s="90" t="str">
        <f>IF(Monthlydata!AR54="","",Cumulativedata!AN55+Monthlydata!AR54)</f>
        <v/>
      </c>
      <c r="AS55" s="90" t="str">
        <f>IF(Monthlydata!AS54="","",Cumulativedata!AO55+Monthlydata!AS54)</f>
        <v/>
      </c>
      <c r="AT55" s="90" t="str">
        <f>IF(Monthlydata!AT54="","",Cumulativedata!AP55+Monthlydata!AT54)</f>
        <v/>
      </c>
      <c r="AU55" s="90" t="str">
        <f>IF(Monthlydata!AU54="","",Cumulativedata!AQ55+Monthlydata!AU54)</f>
        <v/>
      </c>
      <c r="AV55" s="90" t="str">
        <f>IF(Monthlydata!AV54="","",Cumulativedata!AR55+Monthlydata!AV54)</f>
        <v/>
      </c>
      <c r="AW55" s="90" t="str">
        <f>IF(Monthlydata!AW54="","",Cumulativedata!AS55+Monthlydata!AW54)</f>
        <v/>
      </c>
    </row>
    <row r="56" spans="1:49" x14ac:dyDescent="0.25">
      <c r="A56" s="60" t="str">
        <f>Monthlydata!A55</f>
        <v>&lt;&lt;HP&gt;&gt;</v>
      </c>
      <c r="B56" s="90" t="str">
        <f>IF(Monthlydata!B55="","",Monthlydata!B55)</f>
        <v/>
      </c>
      <c r="C56" s="90" t="str">
        <f>IF(Monthlydata!C55="","",Monthlydata!C55)</f>
        <v/>
      </c>
      <c r="D56" s="90" t="str">
        <f>IF(Monthlydata!D55="","",Monthlydata!D55)</f>
        <v/>
      </c>
      <c r="E56" s="90" t="str">
        <f>IF(Monthlydata!E55="","",Monthlydata!E55)</f>
        <v/>
      </c>
      <c r="F56" s="90" t="str">
        <f>IF(Monthlydata!F55="","",Cumulativedata!B56+Monthlydata!F55)</f>
        <v/>
      </c>
      <c r="G56" s="90" t="str">
        <f>IF(Monthlydata!G55="","",Cumulativedata!C56+Monthlydata!G55)</f>
        <v/>
      </c>
      <c r="H56" s="90" t="str">
        <f>IF(Monthlydata!H55="","",Cumulativedata!D56+Monthlydata!H55)</f>
        <v/>
      </c>
      <c r="I56" s="90" t="str">
        <f>IF(Monthlydata!I55="","",Cumulativedata!E56+Monthlydata!I55)</f>
        <v/>
      </c>
      <c r="J56" s="90" t="str">
        <f>IF(Monthlydata!J55="","",Cumulativedata!F56+Monthlydata!J55)</f>
        <v/>
      </c>
      <c r="K56" s="90" t="str">
        <f>IF(Monthlydata!K55="","",Cumulativedata!G56+Monthlydata!K55)</f>
        <v/>
      </c>
      <c r="L56" s="90" t="str">
        <f>IF(Monthlydata!L55="","",Cumulativedata!H56+Monthlydata!L55)</f>
        <v/>
      </c>
      <c r="M56" s="90" t="str">
        <f>IF(Monthlydata!M55="","",Cumulativedata!I56+Monthlydata!M55)</f>
        <v/>
      </c>
      <c r="N56" s="90" t="str">
        <f>IF(Monthlydata!N55="","",Cumulativedata!J56+Monthlydata!N55)</f>
        <v/>
      </c>
      <c r="O56" s="90" t="str">
        <f>IF(Monthlydata!O55="","",Cumulativedata!K56+Monthlydata!O55)</f>
        <v/>
      </c>
      <c r="P56" s="90" t="str">
        <f>IF(Monthlydata!P55="","",Cumulativedata!L56+Monthlydata!P55)</f>
        <v/>
      </c>
      <c r="Q56" s="90" t="str">
        <f>IF(Monthlydata!Q55="","",Cumulativedata!M56+Monthlydata!Q55)</f>
        <v/>
      </c>
      <c r="R56" s="90" t="str">
        <f>IF(Monthlydata!R55="","",Cumulativedata!N56+Monthlydata!R55)</f>
        <v/>
      </c>
      <c r="S56" s="90" t="str">
        <f>IF(Monthlydata!S55="","",Cumulativedata!O56+Monthlydata!S55)</f>
        <v/>
      </c>
      <c r="T56" s="90" t="str">
        <f>IF(Monthlydata!T55="","",Cumulativedata!P56+Monthlydata!T55)</f>
        <v/>
      </c>
      <c r="U56" s="90" t="str">
        <f>IF(Monthlydata!U55="","",Cumulativedata!Q56+Monthlydata!U55)</f>
        <v/>
      </c>
      <c r="V56" s="90" t="str">
        <f>IF(Monthlydata!V55="","",Cumulativedata!R56+Monthlydata!V55)</f>
        <v/>
      </c>
      <c r="W56" s="90" t="str">
        <f>IF(Monthlydata!W55="","",Cumulativedata!S56+Monthlydata!W55)</f>
        <v/>
      </c>
      <c r="X56" s="90" t="str">
        <f>IF(Monthlydata!X55="","",Cumulativedata!T56+Monthlydata!X55)</f>
        <v/>
      </c>
      <c r="Y56" s="90" t="str">
        <f>IF(Monthlydata!Y55="","",Cumulativedata!U56+Monthlydata!Y55)</f>
        <v/>
      </c>
      <c r="Z56" s="90" t="str">
        <f>IF(Monthlydata!Z55="","",Cumulativedata!V56+Monthlydata!Z55)</f>
        <v/>
      </c>
      <c r="AA56" s="90" t="str">
        <f>IF(Monthlydata!AA55="","",Cumulativedata!W56+Monthlydata!AA55)</f>
        <v/>
      </c>
      <c r="AB56" s="90" t="str">
        <f>IF(Monthlydata!AB55="","",Cumulativedata!X56+Monthlydata!AB55)</f>
        <v/>
      </c>
      <c r="AC56" s="90" t="str">
        <f>IF(Monthlydata!AC55="","",Cumulativedata!Y56+Monthlydata!AC55)</f>
        <v/>
      </c>
      <c r="AD56" s="90" t="str">
        <f>IF(Monthlydata!AD55="","",Cumulativedata!Z56+Monthlydata!AD55)</f>
        <v/>
      </c>
      <c r="AE56" s="90" t="str">
        <f>IF(Monthlydata!AE55="","",Cumulativedata!AA56+Monthlydata!AE55)</f>
        <v/>
      </c>
      <c r="AF56" s="90" t="str">
        <f>IF(Monthlydata!AF55="","",Cumulativedata!AB56+Monthlydata!AF55)</f>
        <v/>
      </c>
      <c r="AG56" s="90" t="str">
        <f>IF(Monthlydata!AG55="","",Cumulativedata!AC56+Monthlydata!AG55)</f>
        <v/>
      </c>
      <c r="AH56" s="90" t="str">
        <f>IF(Monthlydata!AH55="","",Cumulativedata!AD56+Monthlydata!AH55)</f>
        <v/>
      </c>
      <c r="AI56" s="90" t="str">
        <f>IF(Monthlydata!AI55="","",Cumulativedata!AE56+Monthlydata!AI55)</f>
        <v/>
      </c>
      <c r="AJ56" s="90" t="str">
        <f>IF(Monthlydata!AJ55="","",Cumulativedata!AF56+Monthlydata!AJ55)</f>
        <v/>
      </c>
      <c r="AK56" s="90" t="str">
        <f>IF(Monthlydata!AK55="","",Cumulativedata!AG56+Monthlydata!AK55)</f>
        <v/>
      </c>
      <c r="AL56" s="90" t="str">
        <f>IF(Monthlydata!AL55="","",Cumulativedata!AH56+Monthlydata!AL55)</f>
        <v/>
      </c>
      <c r="AM56" s="90" t="str">
        <f>IF(Monthlydata!AM55="","",Cumulativedata!AI56+Monthlydata!AM55)</f>
        <v/>
      </c>
      <c r="AN56" s="90" t="str">
        <f>IF(Monthlydata!AN55="","",Cumulativedata!AJ56+Monthlydata!AN55)</f>
        <v/>
      </c>
      <c r="AO56" s="90" t="str">
        <f>IF(Monthlydata!AO55="","",Cumulativedata!AK56+Monthlydata!AO55)</f>
        <v/>
      </c>
      <c r="AP56" s="90" t="str">
        <f>IF(Monthlydata!AP55="","",Cumulativedata!AL56+Monthlydata!AP55)</f>
        <v/>
      </c>
      <c r="AQ56" s="90" t="str">
        <f>IF(Monthlydata!AQ55="","",Cumulativedata!AM56+Monthlydata!AQ55)</f>
        <v/>
      </c>
      <c r="AR56" s="90" t="str">
        <f>IF(Monthlydata!AR55="","",Cumulativedata!AN56+Monthlydata!AR55)</f>
        <v/>
      </c>
      <c r="AS56" s="90" t="str">
        <f>IF(Monthlydata!AS55="","",Cumulativedata!AO56+Monthlydata!AS55)</f>
        <v/>
      </c>
      <c r="AT56" s="90" t="str">
        <f>IF(Monthlydata!AT55="","",Cumulativedata!AP56+Monthlydata!AT55)</f>
        <v/>
      </c>
      <c r="AU56" s="90" t="str">
        <f>IF(Monthlydata!AU55="","",Cumulativedata!AQ56+Monthlydata!AU55)</f>
        <v/>
      </c>
      <c r="AV56" s="90" t="str">
        <f>IF(Monthlydata!AV55="","",Cumulativedata!AR56+Monthlydata!AV55)</f>
        <v/>
      </c>
      <c r="AW56" s="90" t="str">
        <f>IF(Monthlydata!AW55="","",Cumulativedata!AS56+Monthlydata!AW55)</f>
        <v/>
      </c>
    </row>
    <row r="57" spans="1:49" x14ac:dyDescent="0.25">
      <c r="A57" s="60" t="str">
        <f>Monthlydata!A56</f>
        <v>&lt;&lt;HP&gt;&gt;</v>
      </c>
      <c r="B57" s="90" t="str">
        <f>IF(Monthlydata!B56="","",Monthlydata!B56)</f>
        <v/>
      </c>
      <c r="C57" s="90" t="str">
        <f>IF(Monthlydata!C56="","",Monthlydata!C56)</f>
        <v/>
      </c>
      <c r="D57" s="90" t="str">
        <f>IF(Monthlydata!D56="","",Monthlydata!D56)</f>
        <v/>
      </c>
      <c r="E57" s="90" t="str">
        <f>IF(Monthlydata!E56="","",Monthlydata!E56)</f>
        <v/>
      </c>
      <c r="F57" s="90" t="str">
        <f>IF(Monthlydata!F56="","",Cumulativedata!B57+Monthlydata!F56)</f>
        <v/>
      </c>
      <c r="G57" s="90" t="str">
        <f>IF(Monthlydata!G56="","",Cumulativedata!C57+Monthlydata!G56)</f>
        <v/>
      </c>
      <c r="H57" s="90" t="str">
        <f>IF(Monthlydata!H56="","",Cumulativedata!D57+Monthlydata!H56)</f>
        <v/>
      </c>
      <c r="I57" s="90" t="str">
        <f>IF(Monthlydata!I56="","",Cumulativedata!E57+Monthlydata!I56)</f>
        <v/>
      </c>
      <c r="J57" s="90" t="str">
        <f>IF(Monthlydata!J56="","",Cumulativedata!F57+Monthlydata!J56)</f>
        <v/>
      </c>
      <c r="K57" s="90" t="str">
        <f>IF(Monthlydata!K56="","",Cumulativedata!G57+Monthlydata!K56)</f>
        <v/>
      </c>
      <c r="L57" s="90" t="str">
        <f>IF(Monthlydata!L56="","",Cumulativedata!H57+Monthlydata!L56)</f>
        <v/>
      </c>
      <c r="M57" s="90" t="str">
        <f>IF(Monthlydata!M56="","",Cumulativedata!I57+Monthlydata!M56)</f>
        <v/>
      </c>
      <c r="N57" s="90" t="str">
        <f>IF(Monthlydata!N56="","",Cumulativedata!J57+Monthlydata!N56)</f>
        <v/>
      </c>
      <c r="O57" s="90" t="str">
        <f>IF(Monthlydata!O56="","",Cumulativedata!K57+Monthlydata!O56)</f>
        <v/>
      </c>
      <c r="P57" s="90" t="str">
        <f>IF(Monthlydata!P56="","",Cumulativedata!L57+Monthlydata!P56)</f>
        <v/>
      </c>
      <c r="Q57" s="90" t="str">
        <f>IF(Monthlydata!Q56="","",Cumulativedata!M57+Monthlydata!Q56)</f>
        <v/>
      </c>
      <c r="R57" s="90" t="str">
        <f>IF(Monthlydata!R56="","",Cumulativedata!N57+Monthlydata!R56)</f>
        <v/>
      </c>
      <c r="S57" s="90" t="str">
        <f>IF(Monthlydata!S56="","",Cumulativedata!O57+Monthlydata!S56)</f>
        <v/>
      </c>
      <c r="T57" s="90" t="str">
        <f>IF(Monthlydata!T56="","",Cumulativedata!P57+Monthlydata!T56)</f>
        <v/>
      </c>
      <c r="U57" s="90" t="str">
        <f>IF(Monthlydata!U56="","",Cumulativedata!Q57+Monthlydata!U56)</f>
        <v/>
      </c>
      <c r="V57" s="90" t="str">
        <f>IF(Monthlydata!V56="","",Cumulativedata!R57+Monthlydata!V56)</f>
        <v/>
      </c>
      <c r="W57" s="90" t="str">
        <f>IF(Monthlydata!W56="","",Cumulativedata!S57+Monthlydata!W56)</f>
        <v/>
      </c>
      <c r="X57" s="90" t="str">
        <f>IF(Monthlydata!X56="","",Cumulativedata!T57+Monthlydata!X56)</f>
        <v/>
      </c>
      <c r="Y57" s="90" t="str">
        <f>IF(Monthlydata!Y56="","",Cumulativedata!U57+Monthlydata!Y56)</f>
        <v/>
      </c>
      <c r="Z57" s="90" t="str">
        <f>IF(Monthlydata!Z56="","",Cumulativedata!V57+Monthlydata!Z56)</f>
        <v/>
      </c>
      <c r="AA57" s="90" t="str">
        <f>IF(Monthlydata!AA56="","",Cumulativedata!W57+Monthlydata!AA56)</f>
        <v/>
      </c>
      <c r="AB57" s="90" t="str">
        <f>IF(Monthlydata!AB56="","",Cumulativedata!X57+Monthlydata!AB56)</f>
        <v/>
      </c>
      <c r="AC57" s="90" t="str">
        <f>IF(Monthlydata!AC56="","",Cumulativedata!Y57+Monthlydata!AC56)</f>
        <v/>
      </c>
      <c r="AD57" s="90" t="str">
        <f>IF(Monthlydata!AD56="","",Cumulativedata!Z57+Monthlydata!AD56)</f>
        <v/>
      </c>
      <c r="AE57" s="90" t="str">
        <f>IF(Monthlydata!AE56="","",Cumulativedata!AA57+Monthlydata!AE56)</f>
        <v/>
      </c>
      <c r="AF57" s="90" t="str">
        <f>IF(Monthlydata!AF56="","",Cumulativedata!AB57+Monthlydata!AF56)</f>
        <v/>
      </c>
      <c r="AG57" s="90" t="str">
        <f>IF(Monthlydata!AG56="","",Cumulativedata!AC57+Monthlydata!AG56)</f>
        <v/>
      </c>
      <c r="AH57" s="90" t="str">
        <f>IF(Monthlydata!AH56="","",Cumulativedata!AD57+Monthlydata!AH56)</f>
        <v/>
      </c>
      <c r="AI57" s="90" t="str">
        <f>IF(Monthlydata!AI56="","",Cumulativedata!AE57+Monthlydata!AI56)</f>
        <v/>
      </c>
      <c r="AJ57" s="90" t="str">
        <f>IF(Monthlydata!AJ56="","",Cumulativedata!AF57+Monthlydata!AJ56)</f>
        <v/>
      </c>
      <c r="AK57" s="90" t="str">
        <f>IF(Monthlydata!AK56="","",Cumulativedata!AG57+Monthlydata!AK56)</f>
        <v/>
      </c>
      <c r="AL57" s="90" t="str">
        <f>IF(Monthlydata!AL56="","",Cumulativedata!AH57+Monthlydata!AL56)</f>
        <v/>
      </c>
      <c r="AM57" s="90" t="str">
        <f>IF(Monthlydata!AM56="","",Cumulativedata!AI57+Monthlydata!AM56)</f>
        <v/>
      </c>
      <c r="AN57" s="90" t="str">
        <f>IF(Monthlydata!AN56="","",Cumulativedata!AJ57+Monthlydata!AN56)</f>
        <v/>
      </c>
      <c r="AO57" s="90" t="str">
        <f>IF(Monthlydata!AO56="","",Cumulativedata!AK57+Monthlydata!AO56)</f>
        <v/>
      </c>
      <c r="AP57" s="90" t="str">
        <f>IF(Monthlydata!AP56="","",Cumulativedata!AL57+Monthlydata!AP56)</f>
        <v/>
      </c>
      <c r="AQ57" s="90" t="str">
        <f>IF(Monthlydata!AQ56="","",Cumulativedata!AM57+Monthlydata!AQ56)</f>
        <v/>
      </c>
      <c r="AR57" s="90" t="str">
        <f>IF(Monthlydata!AR56="","",Cumulativedata!AN57+Monthlydata!AR56)</f>
        <v/>
      </c>
      <c r="AS57" s="90" t="str">
        <f>IF(Monthlydata!AS56="","",Cumulativedata!AO57+Monthlydata!AS56)</f>
        <v/>
      </c>
      <c r="AT57" s="90" t="str">
        <f>IF(Monthlydata!AT56="","",Cumulativedata!AP57+Monthlydata!AT56)</f>
        <v/>
      </c>
      <c r="AU57" s="90" t="str">
        <f>IF(Monthlydata!AU56="","",Cumulativedata!AQ57+Monthlydata!AU56)</f>
        <v/>
      </c>
      <c r="AV57" s="90" t="str">
        <f>IF(Monthlydata!AV56="","",Cumulativedata!AR57+Monthlydata!AV56)</f>
        <v/>
      </c>
      <c r="AW57" s="90" t="str">
        <f>IF(Monthlydata!AW56="","",Cumulativedata!AS57+Monthlydata!AW56)</f>
        <v/>
      </c>
    </row>
    <row r="58" spans="1:49" x14ac:dyDescent="0.25">
      <c r="A58" s="60" t="str">
        <f>Monthlydata!A57</f>
        <v>&lt;&lt;HP&gt;&gt;</v>
      </c>
      <c r="B58" s="90" t="str">
        <f>IF(Monthlydata!B57="","",Monthlydata!B57)</f>
        <v/>
      </c>
      <c r="C58" s="90" t="str">
        <f>IF(Monthlydata!C57="","",Monthlydata!C57)</f>
        <v/>
      </c>
      <c r="D58" s="90" t="str">
        <f>IF(Monthlydata!D57="","",Monthlydata!D57)</f>
        <v/>
      </c>
      <c r="E58" s="90" t="str">
        <f>IF(Monthlydata!E57="","",Monthlydata!E57)</f>
        <v/>
      </c>
      <c r="F58" s="90" t="str">
        <f>IF(Monthlydata!F57="","",Cumulativedata!B58+Monthlydata!F57)</f>
        <v/>
      </c>
      <c r="G58" s="90" t="str">
        <f>IF(Monthlydata!G57="","",Cumulativedata!C58+Monthlydata!G57)</f>
        <v/>
      </c>
      <c r="H58" s="90" t="str">
        <f>IF(Monthlydata!H57="","",Cumulativedata!D58+Monthlydata!H57)</f>
        <v/>
      </c>
      <c r="I58" s="90" t="str">
        <f>IF(Monthlydata!I57="","",Cumulativedata!E58+Monthlydata!I57)</f>
        <v/>
      </c>
      <c r="J58" s="90" t="str">
        <f>IF(Monthlydata!J57="","",Cumulativedata!F58+Monthlydata!J57)</f>
        <v/>
      </c>
      <c r="K58" s="90" t="str">
        <f>IF(Monthlydata!K57="","",Cumulativedata!G58+Monthlydata!K57)</f>
        <v/>
      </c>
      <c r="L58" s="90" t="str">
        <f>IF(Monthlydata!L57="","",Cumulativedata!H58+Monthlydata!L57)</f>
        <v/>
      </c>
      <c r="M58" s="90" t="str">
        <f>IF(Monthlydata!M57="","",Cumulativedata!I58+Monthlydata!M57)</f>
        <v/>
      </c>
      <c r="N58" s="90" t="str">
        <f>IF(Monthlydata!N57="","",Cumulativedata!J58+Monthlydata!N57)</f>
        <v/>
      </c>
      <c r="O58" s="90" t="str">
        <f>IF(Monthlydata!O57="","",Cumulativedata!K58+Monthlydata!O57)</f>
        <v/>
      </c>
      <c r="P58" s="90" t="str">
        <f>IF(Monthlydata!P57="","",Cumulativedata!L58+Monthlydata!P57)</f>
        <v/>
      </c>
      <c r="Q58" s="90" t="str">
        <f>IF(Monthlydata!Q57="","",Cumulativedata!M58+Monthlydata!Q57)</f>
        <v/>
      </c>
      <c r="R58" s="90" t="str">
        <f>IF(Monthlydata!R57="","",Cumulativedata!N58+Monthlydata!R57)</f>
        <v/>
      </c>
      <c r="S58" s="90" t="str">
        <f>IF(Monthlydata!S57="","",Cumulativedata!O58+Monthlydata!S57)</f>
        <v/>
      </c>
      <c r="T58" s="90" t="str">
        <f>IF(Monthlydata!T57="","",Cumulativedata!P58+Monthlydata!T57)</f>
        <v/>
      </c>
      <c r="U58" s="90" t="str">
        <f>IF(Monthlydata!U57="","",Cumulativedata!Q58+Monthlydata!U57)</f>
        <v/>
      </c>
      <c r="V58" s="90" t="str">
        <f>IF(Monthlydata!V57="","",Cumulativedata!R58+Monthlydata!V57)</f>
        <v/>
      </c>
      <c r="W58" s="90" t="str">
        <f>IF(Monthlydata!W57="","",Cumulativedata!S58+Monthlydata!W57)</f>
        <v/>
      </c>
      <c r="X58" s="90" t="str">
        <f>IF(Monthlydata!X57="","",Cumulativedata!T58+Monthlydata!X57)</f>
        <v/>
      </c>
      <c r="Y58" s="90" t="str">
        <f>IF(Monthlydata!Y57="","",Cumulativedata!U58+Monthlydata!Y57)</f>
        <v/>
      </c>
      <c r="Z58" s="90" t="str">
        <f>IF(Monthlydata!Z57="","",Cumulativedata!V58+Monthlydata!Z57)</f>
        <v/>
      </c>
      <c r="AA58" s="90" t="str">
        <f>IF(Monthlydata!AA57="","",Cumulativedata!W58+Monthlydata!AA57)</f>
        <v/>
      </c>
      <c r="AB58" s="90" t="str">
        <f>IF(Monthlydata!AB57="","",Cumulativedata!X58+Monthlydata!AB57)</f>
        <v/>
      </c>
      <c r="AC58" s="90" t="str">
        <f>IF(Monthlydata!AC57="","",Cumulativedata!Y58+Monthlydata!AC57)</f>
        <v/>
      </c>
      <c r="AD58" s="90" t="str">
        <f>IF(Monthlydata!AD57="","",Cumulativedata!Z58+Monthlydata!AD57)</f>
        <v/>
      </c>
      <c r="AE58" s="90" t="str">
        <f>IF(Monthlydata!AE57="","",Cumulativedata!AA58+Monthlydata!AE57)</f>
        <v/>
      </c>
      <c r="AF58" s="90" t="str">
        <f>IF(Monthlydata!AF57="","",Cumulativedata!AB58+Monthlydata!AF57)</f>
        <v/>
      </c>
      <c r="AG58" s="90" t="str">
        <f>IF(Monthlydata!AG57="","",Cumulativedata!AC58+Monthlydata!AG57)</f>
        <v/>
      </c>
      <c r="AH58" s="90" t="str">
        <f>IF(Monthlydata!AH57="","",Cumulativedata!AD58+Monthlydata!AH57)</f>
        <v/>
      </c>
      <c r="AI58" s="90" t="str">
        <f>IF(Monthlydata!AI57="","",Cumulativedata!AE58+Monthlydata!AI57)</f>
        <v/>
      </c>
      <c r="AJ58" s="90" t="str">
        <f>IF(Monthlydata!AJ57="","",Cumulativedata!AF58+Monthlydata!AJ57)</f>
        <v/>
      </c>
      <c r="AK58" s="90" t="str">
        <f>IF(Monthlydata!AK57="","",Cumulativedata!AG58+Monthlydata!AK57)</f>
        <v/>
      </c>
      <c r="AL58" s="90" t="str">
        <f>IF(Monthlydata!AL57="","",Cumulativedata!AH58+Monthlydata!AL57)</f>
        <v/>
      </c>
      <c r="AM58" s="90" t="str">
        <f>IF(Monthlydata!AM57="","",Cumulativedata!AI58+Monthlydata!AM57)</f>
        <v/>
      </c>
      <c r="AN58" s="90" t="str">
        <f>IF(Monthlydata!AN57="","",Cumulativedata!AJ58+Monthlydata!AN57)</f>
        <v/>
      </c>
      <c r="AO58" s="90" t="str">
        <f>IF(Monthlydata!AO57="","",Cumulativedata!AK58+Monthlydata!AO57)</f>
        <v/>
      </c>
      <c r="AP58" s="90" t="str">
        <f>IF(Monthlydata!AP57="","",Cumulativedata!AL58+Monthlydata!AP57)</f>
        <v/>
      </c>
      <c r="AQ58" s="90" t="str">
        <f>IF(Monthlydata!AQ57="","",Cumulativedata!AM58+Monthlydata!AQ57)</f>
        <v/>
      </c>
      <c r="AR58" s="90" t="str">
        <f>IF(Monthlydata!AR57="","",Cumulativedata!AN58+Monthlydata!AR57)</f>
        <v/>
      </c>
      <c r="AS58" s="90" t="str">
        <f>IF(Monthlydata!AS57="","",Cumulativedata!AO58+Monthlydata!AS57)</f>
        <v/>
      </c>
      <c r="AT58" s="90" t="str">
        <f>IF(Monthlydata!AT57="","",Cumulativedata!AP58+Monthlydata!AT57)</f>
        <v/>
      </c>
      <c r="AU58" s="90" t="str">
        <f>IF(Monthlydata!AU57="","",Cumulativedata!AQ58+Monthlydata!AU57)</f>
        <v/>
      </c>
      <c r="AV58" s="90" t="str">
        <f>IF(Monthlydata!AV57="","",Cumulativedata!AR58+Monthlydata!AV57)</f>
        <v/>
      </c>
      <c r="AW58" s="90" t="str">
        <f>IF(Monthlydata!AW57="","",Cumulativedata!AS58+Monthlydata!AW57)</f>
        <v/>
      </c>
    </row>
    <row r="59" spans="1:49" x14ac:dyDescent="0.25">
      <c r="A59" s="60" t="str">
        <f>Monthlydata!A58</f>
        <v>&lt;&lt;HP&gt;&gt;</v>
      </c>
      <c r="B59" s="90" t="str">
        <f>IF(Monthlydata!B58="","",Monthlydata!B58)</f>
        <v/>
      </c>
      <c r="C59" s="90" t="str">
        <f>IF(Monthlydata!C58="","",Monthlydata!C58)</f>
        <v/>
      </c>
      <c r="D59" s="90" t="str">
        <f>IF(Monthlydata!D58="","",Monthlydata!D58)</f>
        <v/>
      </c>
      <c r="E59" s="90" t="str">
        <f>IF(Monthlydata!E58="","",Monthlydata!E58)</f>
        <v/>
      </c>
      <c r="F59" s="90" t="str">
        <f>IF(Monthlydata!F58="","",Cumulativedata!B59+Monthlydata!F58)</f>
        <v/>
      </c>
      <c r="G59" s="90" t="str">
        <f>IF(Monthlydata!G58="","",Cumulativedata!C59+Monthlydata!G58)</f>
        <v/>
      </c>
      <c r="H59" s="90" t="str">
        <f>IF(Monthlydata!H58="","",Cumulativedata!D59+Monthlydata!H58)</f>
        <v/>
      </c>
      <c r="I59" s="90" t="str">
        <f>IF(Monthlydata!I58="","",Cumulativedata!E59+Monthlydata!I58)</f>
        <v/>
      </c>
      <c r="J59" s="90" t="str">
        <f>IF(Monthlydata!J58="","",Cumulativedata!F59+Monthlydata!J58)</f>
        <v/>
      </c>
      <c r="K59" s="90" t="str">
        <f>IF(Monthlydata!K58="","",Cumulativedata!G59+Monthlydata!K58)</f>
        <v/>
      </c>
      <c r="L59" s="90" t="str">
        <f>IF(Monthlydata!L58="","",Cumulativedata!H59+Monthlydata!L58)</f>
        <v/>
      </c>
      <c r="M59" s="90" t="str">
        <f>IF(Monthlydata!M58="","",Cumulativedata!I59+Monthlydata!M58)</f>
        <v/>
      </c>
      <c r="N59" s="90" t="str">
        <f>IF(Monthlydata!N58="","",Cumulativedata!J59+Monthlydata!N58)</f>
        <v/>
      </c>
      <c r="O59" s="90" t="str">
        <f>IF(Monthlydata!O58="","",Cumulativedata!K59+Monthlydata!O58)</f>
        <v/>
      </c>
      <c r="P59" s="90" t="str">
        <f>IF(Monthlydata!P58="","",Cumulativedata!L59+Monthlydata!P58)</f>
        <v/>
      </c>
      <c r="Q59" s="90" t="str">
        <f>IF(Monthlydata!Q58="","",Cumulativedata!M59+Monthlydata!Q58)</f>
        <v/>
      </c>
      <c r="R59" s="90" t="str">
        <f>IF(Monthlydata!R58="","",Cumulativedata!N59+Monthlydata!R58)</f>
        <v/>
      </c>
      <c r="S59" s="90" t="str">
        <f>IF(Monthlydata!S58="","",Cumulativedata!O59+Monthlydata!S58)</f>
        <v/>
      </c>
      <c r="T59" s="90" t="str">
        <f>IF(Monthlydata!T58="","",Cumulativedata!P59+Monthlydata!T58)</f>
        <v/>
      </c>
      <c r="U59" s="90" t="str">
        <f>IF(Monthlydata!U58="","",Cumulativedata!Q59+Monthlydata!U58)</f>
        <v/>
      </c>
      <c r="V59" s="90" t="str">
        <f>IF(Monthlydata!V58="","",Cumulativedata!R59+Monthlydata!V58)</f>
        <v/>
      </c>
      <c r="W59" s="90" t="str">
        <f>IF(Monthlydata!W58="","",Cumulativedata!S59+Monthlydata!W58)</f>
        <v/>
      </c>
      <c r="X59" s="90" t="str">
        <f>IF(Monthlydata!X58="","",Cumulativedata!T59+Monthlydata!X58)</f>
        <v/>
      </c>
      <c r="Y59" s="90" t="str">
        <f>IF(Monthlydata!Y58="","",Cumulativedata!U59+Monthlydata!Y58)</f>
        <v/>
      </c>
      <c r="Z59" s="90" t="str">
        <f>IF(Monthlydata!Z58="","",Cumulativedata!V59+Monthlydata!Z58)</f>
        <v/>
      </c>
      <c r="AA59" s="90" t="str">
        <f>IF(Monthlydata!AA58="","",Cumulativedata!W59+Monthlydata!AA58)</f>
        <v/>
      </c>
      <c r="AB59" s="90" t="str">
        <f>IF(Monthlydata!AB58="","",Cumulativedata!X59+Monthlydata!AB58)</f>
        <v/>
      </c>
      <c r="AC59" s="90" t="str">
        <f>IF(Monthlydata!AC58="","",Cumulativedata!Y59+Monthlydata!AC58)</f>
        <v/>
      </c>
      <c r="AD59" s="90" t="str">
        <f>IF(Monthlydata!AD58="","",Cumulativedata!Z59+Monthlydata!AD58)</f>
        <v/>
      </c>
      <c r="AE59" s="90" t="str">
        <f>IF(Monthlydata!AE58="","",Cumulativedata!AA59+Monthlydata!AE58)</f>
        <v/>
      </c>
      <c r="AF59" s="90" t="str">
        <f>IF(Monthlydata!AF58="","",Cumulativedata!AB59+Monthlydata!AF58)</f>
        <v/>
      </c>
      <c r="AG59" s="90" t="str">
        <f>IF(Monthlydata!AG58="","",Cumulativedata!AC59+Monthlydata!AG58)</f>
        <v/>
      </c>
      <c r="AH59" s="90" t="str">
        <f>IF(Monthlydata!AH58="","",Cumulativedata!AD59+Monthlydata!AH58)</f>
        <v/>
      </c>
      <c r="AI59" s="90" t="str">
        <f>IF(Monthlydata!AI58="","",Cumulativedata!AE59+Monthlydata!AI58)</f>
        <v/>
      </c>
      <c r="AJ59" s="90" t="str">
        <f>IF(Monthlydata!AJ58="","",Cumulativedata!AF59+Monthlydata!AJ58)</f>
        <v/>
      </c>
      <c r="AK59" s="90" t="str">
        <f>IF(Monthlydata!AK58="","",Cumulativedata!AG59+Monthlydata!AK58)</f>
        <v/>
      </c>
      <c r="AL59" s="90" t="str">
        <f>IF(Monthlydata!AL58="","",Cumulativedata!AH59+Monthlydata!AL58)</f>
        <v/>
      </c>
      <c r="AM59" s="90" t="str">
        <f>IF(Monthlydata!AM58="","",Cumulativedata!AI59+Monthlydata!AM58)</f>
        <v/>
      </c>
      <c r="AN59" s="90" t="str">
        <f>IF(Monthlydata!AN58="","",Cumulativedata!AJ59+Monthlydata!AN58)</f>
        <v/>
      </c>
      <c r="AO59" s="90" t="str">
        <f>IF(Monthlydata!AO58="","",Cumulativedata!AK59+Monthlydata!AO58)</f>
        <v/>
      </c>
      <c r="AP59" s="90" t="str">
        <f>IF(Monthlydata!AP58="","",Cumulativedata!AL59+Monthlydata!AP58)</f>
        <v/>
      </c>
      <c r="AQ59" s="90" t="str">
        <f>IF(Monthlydata!AQ58="","",Cumulativedata!AM59+Monthlydata!AQ58)</f>
        <v/>
      </c>
      <c r="AR59" s="90" t="str">
        <f>IF(Monthlydata!AR58="","",Cumulativedata!AN59+Monthlydata!AR58)</f>
        <v/>
      </c>
      <c r="AS59" s="90" t="str">
        <f>IF(Monthlydata!AS58="","",Cumulativedata!AO59+Monthlydata!AS58)</f>
        <v/>
      </c>
      <c r="AT59" s="90" t="str">
        <f>IF(Monthlydata!AT58="","",Cumulativedata!AP59+Monthlydata!AT58)</f>
        <v/>
      </c>
      <c r="AU59" s="90" t="str">
        <f>IF(Monthlydata!AU58="","",Cumulativedata!AQ59+Monthlydata!AU58)</f>
        <v/>
      </c>
      <c r="AV59" s="90" t="str">
        <f>IF(Monthlydata!AV58="","",Cumulativedata!AR59+Monthlydata!AV58)</f>
        <v/>
      </c>
      <c r="AW59" s="90" t="str">
        <f>IF(Monthlydata!AW58="","",Cumulativedata!AS59+Monthlydata!AW58)</f>
        <v/>
      </c>
    </row>
    <row r="60" spans="1:49" x14ac:dyDescent="0.25">
      <c r="A60" s="60">
        <f>Monthlydata!A59</f>
        <v>0</v>
      </c>
      <c r="B60" s="90" t="str">
        <f>IF(Monthlydata!B59="","",Monthlydata!B59)</f>
        <v/>
      </c>
      <c r="C60" s="90" t="str">
        <f>IF(Monthlydata!C59="","",Monthlydata!C59)</f>
        <v/>
      </c>
      <c r="D60" s="90" t="str">
        <f>IF(Monthlydata!D59="","",Monthlydata!D59)</f>
        <v/>
      </c>
      <c r="E60" s="90" t="str">
        <f>IF(Monthlydata!E59="","",Monthlydata!E59)</f>
        <v/>
      </c>
      <c r="F60" s="90" t="str">
        <f>IF(Monthlydata!F59="","",Cumulativedata!B60+Monthlydata!F59)</f>
        <v/>
      </c>
      <c r="G60" s="90" t="str">
        <f>IF(Monthlydata!G59="","",Cumulativedata!C60+Monthlydata!G59)</f>
        <v/>
      </c>
      <c r="H60" s="90" t="str">
        <f>IF(Monthlydata!H59="","",Cumulativedata!D60+Monthlydata!H59)</f>
        <v/>
      </c>
      <c r="I60" s="90" t="str">
        <f>IF(Monthlydata!I59="","",Cumulativedata!E60+Monthlydata!I59)</f>
        <v/>
      </c>
      <c r="J60" s="90" t="str">
        <f>IF(Monthlydata!J59="","",Cumulativedata!F60+Monthlydata!J59)</f>
        <v/>
      </c>
      <c r="K60" s="90" t="str">
        <f>IF(Monthlydata!K59="","",Cumulativedata!G60+Monthlydata!K59)</f>
        <v/>
      </c>
      <c r="L60" s="90" t="str">
        <f>IF(Monthlydata!L59="","",Cumulativedata!H60+Monthlydata!L59)</f>
        <v/>
      </c>
      <c r="M60" s="90" t="str">
        <f>IF(Monthlydata!M59="","",Cumulativedata!I60+Monthlydata!M59)</f>
        <v/>
      </c>
      <c r="N60" s="90" t="str">
        <f>IF(Monthlydata!N59="","",Cumulativedata!J60+Monthlydata!N59)</f>
        <v/>
      </c>
      <c r="O60" s="90" t="str">
        <f>IF(Monthlydata!O59="","",Cumulativedata!K60+Monthlydata!O59)</f>
        <v/>
      </c>
      <c r="P60" s="90" t="str">
        <f>IF(Monthlydata!P59="","",Cumulativedata!L60+Monthlydata!P59)</f>
        <v/>
      </c>
      <c r="Q60" s="90" t="str">
        <f>IF(Monthlydata!Q59="","",Cumulativedata!M60+Monthlydata!Q59)</f>
        <v/>
      </c>
      <c r="R60" s="90" t="str">
        <f>IF(Monthlydata!R59="","",Cumulativedata!N60+Monthlydata!R59)</f>
        <v/>
      </c>
      <c r="S60" s="90" t="str">
        <f>IF(Monthlydata!S59="","",Cumulativedata!O60+Monthlydata!S59)</f>
        <v/>
      </c>
      <c r="T60" s="90" t="str">
        <f>IF(Monthlydata!T59="","",Cumulativedata!P60+Monthlydata!T59)</f>
        <v/>
      </c>
      <c r="U60" s="90" t="str">
        <f>IF(Monthlydata!U59="","",Cumulativedata!Q60+Monthlydata!U59)</f>
        <v/>
      </c>
      <c r="V60" s="90" t="str">
        <f>IF(Monthlydata!V59="","",Cumulativedata!R60+Monthlydata!V59)</f>
        <v/>
      </c>
      <c r="W60" s="90" t="str">
        <f>IF(Monthlydata!W59="","",Cumulativedata!S60+Monthlydata!W59)</f>
        <v/>
      </c>
      <c r="X60" s="90" t="str">
        <f>IF(Monthlydata!X59="","",Cumulativedata!T60+Monthlydata!X59)</f>
        <v/>
      </c>
      <c r="Y60" s="90" t="str">
        <f>IF(Monthlydata!Y59="","",Cumulativedata!U60+Monthlydata!Y59)</f>
        <v/>
      </c>
      <c r="Z60" s="90" t="str">
        <f>IF(Monthlydata!Z59="","",Cumulativedata!V60+Monthlydata!Z59)</f>
        <v/>
      </c>
      <c r="AA60" s="90" t="str">
        <f>IF(Monthlydata!AA59="","",Cumulativedata!W60+Monthlydata!AA59)</f>
        <v/>
      </c>
      <c r="AB60" s="90" t="str">
        <f>IF(Monthlydata!AB59="","",Cumulativedata!X60+Monthlydata!AB59)</f>
        <v/>
      </c>
      <c r="AC60" s="90" t="str">
        <f>IF(Monthlydata!AC59="","",Cumulativedata!Y60+Monthlydata!AC59)</f>
        <v/>
      </c>
      <c r="AD60" s="90" t="str">
        <f>IF(Monthlydata!AD59="","",Cumulativedata!Z60+Monthlydata!AD59)</f>
        <v/>
      </c>
      <c r="AE60" s="90" t="str">
        <f>IF(Monthlydata!AE59="","",Cumulativedata!AA60+Monthlydata!AE59)</f>
        <v/>
      </c>
      <c r="AF60" s="90" t="str">
        <f>IF(Monthlydata!AF59="","",Cumulativedata!AB60+Monthlydata!AF59)</f>
        <v/>
      </c>
      <c r="AG60" s="90" t="str">
        <f>IF(Monthlydata!AG59="","",Cumulativedata!AC60+Monthlydata!AG59)</f>
        <v/>
      </c>
      <c r="AH60" s="90" t="str">
        <f>IF(Monthlydata!AH59="","",Cumulativedata!AD60+Monthlydata!AH59)</f>
        <v/>
      </c>
      <c r="AI60" s="90" t="str">
        <f>IF(Monthlydata!AI59="","",Cumulativedata!AE60+Monthlydata!AI59)</f>
        <v/>
      </c>
      <c r="AJ60" s="90" t="str">
        <f>IF(Monthlydata!AJ59="","",Cumulativedata!AF60+Monthlydata!AJ59)</f>
        <v/>
      </c>
      <c r="AK60" s="90" t="str">
        <f>IF(Monthlydata!AK59="","",Cumulativedata!AG60+Monthlydata!AK59)</f>
        <v/>
      </c>
      <c r="AL60" s="90" t="str">
        <f>IF(Monthlydata!AL59="","",Cumulativedata!AH60+Monthlydata!AL59)</f>
        <v/>
      </c>
      <c r="AM60" s="90" t="str">
        <f>IF(Monthlydata!AM59="","",Cumulativedata!AI60+Monthlydata!AM59)</f>
        <v/>
      </c>
      <c r="AN60" s="90" t="str">
        <f>IF(Monthlydata!AN59="","",Cumulativedata!AJ60+Monthlydata!AN59)</f>
        <v/>
      </c>
      <c r="AO60" s="90" t="str">
        <f>IF(Monthlydata!AO59="","",Cumulativedata!AK60+Monthlydata!AO59)</f>
        <v/>
      </c>
      <c r="AP60" s="90" t="str">
        <f>IF(Monthlydata!AP59="","",Cumulativedata!AL60+Monthlydata!AP59)</f>
        <v/>
      </c>
      <c r="AQ60" s="90" t="str">
        <f>IF(Monthlydata!AQ59="","",Cumulativedata!AM60+Monthlydata!AQ59)</f>
        <v/>
      </c>
      <c r="AR60" s="90" t="str">
        <f>IF(Monthlydata!AR59="","",Cumulativedata!AN60+Monthlydata!AR59)</f>
        <v/>
      </c>
      <c r="AS60" s="90" t="str">
        <f>IF(Monthlydata!AS59="","",Cumulativedata!AO60+Monthlydata!AS59)</f>
        <v/>
      </c>
      <c r="AT60" s="90" t="str">
        <f>IF(Monthlydata!AT59="","",Cumulativedata!AP60+Monthlydata!AT59)</f>
        <v/>
      </c>
      <c r="AU60" s="90" t="str">
        <f>IF(Monthlydata!AU59="","",Cumulativedata!AQ60+Monthlydata!AU59)</f>
        <v/>
      </c>
      <c r="AV60" s="90" t="str">
        <f>IF(Monthlydata!AV59="","",Cumulativedata!AR60+Monthlydata!AV59)</f>
        <v/>
      </c>
      <c r="AW60" s="90" t="str">
        <f>IF(Monthlydata!AW59="","",Cumulativedata!AS60+Monthlydata!AW59)</f>
        <v/>
      </c>
    </row>
    <row r="61" spans="1:49" x14ac:dyDescent="0.25">
      <c r="A61" s="60" t="str">
        <f>Monthlydata!A60</f>
        <v>&lt;&lt;PHCU&gt;&gt;</v>
      </c>
      <c r="B61" s="88" t="str">
        <f>IF(SUM(B62:B71)=0,"",SUM(B62:B71))</f>
        <v/>
      </c>
      <c r="C61" s="88" t="str">
        <f t="shared" ref="C61:AW61" si="5">IF(SUM(C62:C71)=0,"",SUM(C62:C71))</f>
        <v/>
      </c>
      <c r="D61" s="88" t="str">
        <f t="shared" si="5"/>
        <v/>
      </c>
      <c r="E61" s="88" t="str">
        <f t="shared" si="5"/>
        <v/>
      </c>
      <c r="F61" s="88" t="str">
        <f t="shared" si="5"/>
        <v/>
      </c>
      <c r="G61" s="88" t="str">
        <f t="shared" si="5"/>
        <v/>
      </c>
      <c r="H61" s="88" t="str">
        <f t="shared" si="5"/>
        <v/>
      </c>
      <c r="I61" s="88" t="str">
        <f t="shared" si="5"/>
        <v/>
      </c>
      <c r="J61" s="88" t="str">
        <f t="shared" si="5"/>
        <v/>
      </c>
      <c r="K61" s="88" t="str">
        <f t="shared" si="5"/>
        <v/>
      </c>
      <c r="L61" s="88" t="str">
        <f t="shared" si="5"/>
        <v/>
      </c>
      <c r="M61" s="88" t="str">
        <f t="shared" si="5"/>
        <v/>
      </c>
      <c r="N61" s="88" t="str">
        <f t="shared" si="5"/>
        <v/>
      </c>
      <c r="O61" s="88" t="str">
        <f t="shared" si="5"/>
        <v/>
      </c>
      <c r="P61" s="88" t="str">
        <f t="shared" si="5"/>
        <v/>
      </c>
      <c r="Q61" s="88" t="str">
        <f t="shared" si="5"/>
        <v/>
      </c>
      <c r="R61" s="88" t="str">
        <f t="shared" si="5"/>
        <v/>
      </c>
      <c r="S61" s="88" t="str">
        <f t="shared" si="5"/>
        <v/>
      </c>
      <c r="T61" s="88" t="str">
        <f t="shared" si="5"/>
        <v/>
      </c>
      <c r="U61" s="88" t="str">
        <f t="shared" si="5"/>
        <v/>
      </c>
      <c r="V61" s="88" t="str">
        <f t="shared" si="5"/>
        <v/>
      </c>
      <c r="W61" s="88" t="str">
        <f t="shared" si="5"/>
        <v/>
      </c>
      <c r="X61" s="88" t="str">
        <f t="shared" si="5"/>
        <v/>
      </c>
      <c r="Y61" s="88" t="str">
        <f t="shared" si="5"/>
        <v/>
      </c>
      <c r="Z61" s="88" t="str">
        <f t="shared" si="5"/>
        <v/>
      </c>
      <c r="AA61" s="88" t="str">
        <f t="shared" si="5"/>
        <v/>
      </c>
      <c r="AB61" s="88" t="str">
        <f t="shared" si="5"/>
        <v/>
      </c>
      <c r="AC61" s="88" t="str">
        <f t="shared" si="5"/>
        <v/>
      </c>
      <c r="AD61" s="88" t="str">
        <f t="shared" si="5"/>
        <v/>
      </c>
      <c r="AE61" s="88" t="str">
        <f t="shared" si="5"/>
        <v/>
      </c>
      <c r="AF61" s="88" t="str">
        <f t="shared" si="5"/>
        <v/>
      </c>
      <c r="AG61" s="88" t="str">
        <f t="shared" si="5"/>
        <v/>
      </c>
      <c r="AH61" s="88" t="str">
        <f t="shared" si="5"/>
        <v/>
      </c>
      <c r="AI61" s="88" t="str">
        <f t="shared" si="5"/>
        <v/>
      </c>
      <c r="AJ61" s="88" t="str">
        <f t="shared" si="5"/>
        <v/>
      </c>
      <c r="AK61" s="88" t="str">
        <f t="shared" si="5"/>
        <v/>
      </c>
      <c r="AL61" s="88" t="str">
        <f t="shared" si="5"/>
        <v/>
      </c>
      <c r="AM61" s="88" t="str">
        <f t="shared" si="5"/>
        <v/>
      </c>
      <c r="AN61" s="88" t="str">
        <f t="shared" si="5"/>
        <v/>
      </c>
      <c r="AO61" s="88" t="str">
        <f t="shared" si="5"/>
        <v/>
      </c>
      <c r="AP61" s="88" t="str">
        <f t="shared" si="5"/>
        <v/>
      </c>
      <c r="AQ61" s="88" t="str">
        <f t="shared" si="5"/>
        <v/>
      </c>
      <c r="AR61" s="88" t="str">
        <f t="shared" si="5"/>
        <v/>
      </c>
      <c r="AS61" s="88" t="str">
        <f t="shared" si="5"/>
        <v/>
      </c>
      <c r="AT61" s="88" t="str">
        <f t="shared" si="5"/>
        <v/>
      </c>
      <c r="AU61" s="88" t="str">
        <f t="shared" si="5"/>
        <v/>
      </c>
      <c r="AV61" s="88" t="str">
        <f t="shared" si="5"/>
        <v/>
      </c>
      <c r="AW61" s="88" t="str">
        <f t="shared" si="5"/>
        <v/>
      </c>
    </row>
    <row r="62" spans="1:49" x14ac:dyDescent="0.25">
      <c r="A62" s="60" t="str">
        <f>Monthlydata!A61</f>
        <v>&lt;&lt;HC&gt;&gt;</v>
      </c>
      <c r="B62" s="90" t="str">
        <f>IF(Monthlydata!B61="","",Monthlydata!B61)</f>
        <v/>
      </c>
      <c r="C62" s="90" t="str">
        <f>IF(Monthlydata!C61="","",Monthlydata!C61)</f>
        <v/>
      </c>
      <c r="D62" s="90" t="str">
        <f>IF(Monthlydata!D61="","",Monthlydata!D61)</f>
        <v/>
      </c>
      <c r="E62" s="90" t="str">
        <f>IF(Monthlydata!E61="","",Monthlydata!E61)</f>
        <v/>
      </c>
      <c r="F62" s="90" t="str">
        <f>IF(Monthlydata!F61="","",Cumulativedata!B62+Monthlydata!F61)</f>
        <v/>
      </c>
      <c r="G62" s="90" t="str">
        <f>IF(Monthlydata!G61="","",Cumulativedata!C62+Monthlydata!G61)</f>
        <v/>
      </c>
      <c r="H62" s="90" t="str">
        <f>IF(Monthlydata!H61="","",Cumulativedata!D62+Monthlydata!H61)</f>
        <v/>
      </c>
      <c r="I62" s="90" t="str">
        <f>IF(Monthlydata!I61="","",Cumulativedata!E62+Monthlydata!I61)</f>
        <v/>
      </c>
      <c r="J62" s="90" t="str">
        <f>IF(Monthlydata!J61="","",Cumulativedata!F62+Monthlydata!J61)</f>
        <v/>
      </c>
      <c r="K62" s="90" t="str">
        <f>IF(Monthlydata!K61="","",Cumulativedata!G62+Monthlydata!K61)</f>
        <v/>
      </c>
      <c r="L62" s="90" t="str">
        <f>IF(Monthlydata!L61="","",Cumulativedata!H62+Monthlydata!L61)</f>
        <v/>
      </c>
      <c r="M62" s="90" t="str">
        <f>IF(Monthlydata!M61="","",Cumulativedata!I62+Monthlydata!M61)</f>
        <v/>
      </c>
      <c r="N62" s="90" t="str">
        <f>IF(Monthlydata!N61="","",Cumulativedata!J62+Monthlydata!N61)</f>
        <v/>
      </c>
      <c r="O62" s="90" t="str">
        <f>IF(Monthlydata!O61="","",Cumulativedata!K62+Monthlydata!O61)</f>
        <v/>
      </c>
      <c r="P62" s="90" t="str">
        <f>IF(Monthlydata!P61="","",Cumulativedata!L62+Monthlydata!P61)</f>
        <v/>
      </c>
      <c r="Q62" s="90" t="str">
        <f>IF(Monthlydata!Q61="","",Cumulativedata!M62+Monthlydata!Q61)</f>
        <v/>
      </c>
      <c r="R62" s="90" t="str">
        <f>IF(Monthlydata!R61="","",Cumulativedata!N62+Monthlydata!R61)</f>
        <v/>
      </c>
      <c r="S62" s="90" t="str">
        <f>IF(Monthlydata!S61="","",Cumulativedata!O62+Monthlydata!S61)</f>
        <v/>
      </c>
      <c r="T62" s="90" t="str">
        <f>IF(Monthlydata!T61="","",Cumulativedata!P62+Monthlydata!T61)</f>
        <v/>
      </c>
      <c r="U62" s="90" t="str">
        <f>IF(Monthlydata!U61="","",Cumulativedata!Q62+Monthlydata!U61)</f>
        <v/>
      </c>
      <c r="V62" s="90" t="str">
        <f>IF(Monthlydata!V61="","",Cumulativedata!R62+Monthlydata!V61)</f>
        <v/>
      </c>
      <c r="W62" s="90" t="str">
        <f>IF(Monthlydata!W61="","",Cumulativedata!S62+Monthlydata!W61)</f>
        <v/>
      </c>
      <c r="X62" s="90" t="str">
        <f>IF(Monthlydata!X61="","",Cumulativedata!T62+Monthlydata!X61)</f>
        <v/>
      </c>
      <c r="Y62" s="90" t="str">
        <f>IF(Monthlydata!Y61="","",Cumulativedata!U62+Monthlydata!Y61)</f>
        <v/>
      </c>
      <c r="Z62" s="90" t="str">
        <f>IF(Monthlydata!Z61="","",Cumulativedata!V62+Monthlydata!Z61)</f>
        <v/>
      </c>
      <c r="AA62" s="90" t="str">
        <f>IF(Monthlydata!AA61="","",Cumulativedata!W62+Monthlydata!AA61)</f>
        <v/>
      </c>
      <c r="AB62" s="90" t="str">
        <f>IF(Monthlydata!AB61="","",Cumulativedata!X62+Monthlydata!AB61)</f>
        <v/>
      </c>
      <c r="AC62" s="90" t="str">
        <f>IF(Monthlydata!AC61="","",Cumulativedata!Y62+Monthlydata!AC61)</f>
        <v/>
      </c>
      <c r="AD62" s="90" t="str">
        <f>IF(Monthlydata!AD61="","",Cumulativedata!Z62+Monthlydata!AD61)</f>
        <v/>
      </c>
      <c r="AE62" s="90" t="str">
        <f>IF(Monthlydata!AE61="","",Cumulativedata!AA62+Monthlydata!AE61)</f>
        <v/>
      </c>
      <c r="AF62" s="90" t="str">
        <f>IF(Monthlydata!AF61="","",Cumulativedata!AB62+Monthlydata!AF61)</f>
        <v/>
      </c>
      <c r="AG62" s="90" t="str">
        <f>IF(Monthlydata!AG61="","",Cumulativedata!AC62+Monthlydata!AG61)</f>
        <v/>
      </c>
      <c r="AH62" s="90" t="str">
        <f>IF(Monthlydata!AH61="","",Cumulativedata!AD62+Monthlydata!AH61)</f>
        <v/>
      </c>
      <c r="AI62" s="90" t="str">
        <f>IF(Monthlydata!AI61="","",Cumulativedata!AE62+Monthlydata!AI61)</f>
        <v/>
      </c>
      <c r="AJ62" s="90" t="str">
        <f>IF(Monthlydata!AJ61="","",Cumulativedata!AF62+Monthlydata!AJ61)</f>
        <v/>
      </c>
      <c r="AK62" s="90" t="str">
        <f>IF(Monthlydata!AK61="","",Cumulativedata!AG62+Monthlydata!AK61)</f>
        <v/>
      </c>
      <c r="AL62" s="90" t="str">
        <f>IF(Monthlydata!AL61="","",Cumulativedata!AH62+Monthlydata!AL61)</f>
        <v/>
      </c>
      <c r="AM62" s="90" t="str">
        <f>IF(Monthlydata!AM61="","",Cumulativedata!AI62+Monthlydata!AM61)</f>
        <v/>
      </c>
      <c r="AN62" s="90" t="str">
        <f>IF(Monthlydata!AN61="","",Cumulativedata!AJ62+Monthlydata!AN61)</f>
        <v/>
      </c>
      <c r="AO62" s="90" t="str">
        <f>IF(Monthlydata!AO61="","",Cumulativedata!AK62+Monthlydata!AO61)</f>
        <v/>
      </c>
      <c r="AP62" s="90" t="str">
        <f>IF(Monthlydata!AP61="","",Cumulativedata!AL62+Monthlydata!AP61)</f>
        <v/>
      </c>
      <c r="AQ62" s="90" t="str">
        <f>IF(Monthlydata!AQ61="","",Cumulativedata!AM62+Monthlydata!AQ61)</f>
        <v/>
      </c>
      <c r="AR62" s="90" t="str">
        <f>IF(Monthlydata!AR61="","",Cumulativedata!AN62+Monthlydata!AR61)</f>
        <v/>
      </c>
      <c r="AS62" s="90" t="str">
        <f>IF(Monthlydata!AS61="","",Cumulativedata!AO62+Monthlydata!AS61)</f>
        <v/>
      </c>
      <c r="AT62" s="90" t="str">
        <f>IF(Monthlydata!AT61="","",Cumulativedata!AP62+Monthlydata!AT61)</f>
        <v/>
      </c>
      <c r="AU62" s="90" t="str">
        <f>IF(Monthlydata!AU61="","",Cumulativedata!AQ62+Monthlydata!AU61)</f>
        <v/>
      </c>
      <c r="AV62" s="90" t="str">
        <f>IF(Monthlydata!AV61="","",Cumulativedata!AR62+Monthlydata!AV61)</f>
        <v/>
      </c>
      <c r="AW62" s="90" t="str">
        <f>IF(Monthlydata!AW61="","",Cumulativedata!AS62+Monthlydata!AW61)</f>
        <v/>
      </c>
    </row>
    <row r="63" spans="1:49" x14ac:dyDescent="0.25">
      <c r="A63" s="60" t="str">
        <f>Monthlydata!A62</f>
        <v>&lt;&lt;HP&gt;&gt;</v>
      </c>
      <c r="B63" s="90" t="str">
        <f>IF(Monthlydata!B62="","",Monthlydata!B62)</f>
        <v/>
      </c>
      <c r="C63" s="90" t="str">
        <f>IF(Monthlydata!C62="","",Monthlydata!C62)</f>
        <v/>
      </c>
      <c r="D63" s="90" t="str">
        <f>IF(Monthlydata!D62="","",Monthlydata!D62)</f>
        <v/>
      </c>
      <c r="E63" s="90" t="str">
        <f>IF(Monthlydata!E62="","",Monthlydata!E62)</f>
        <v/>
      </c>
      <c r="F63" s="90" t="str">
        <f>IF(Monthlydata!F62="","",Cumulativedata!B63+Monthlydata!F62)</f>
        <v/>
      </c>
      <c r="G63" s="90" t="str">
        <f>IF(Monthlydata!G62="","",Cumulativedata!C63+Monthlydata!G62)</f>
        <v/>
      </c>
      <c r="H63" s="90" t="str">
        <f>IF(Monthlydata!H62="","",Cumulativedata!D63+Monthlydata!H62)</f>
        <v/>
      </c>
      <c r="I63" s="90" t="str">
        <f>IF(Monthlydata!I62="","",Cumulativedata!E63+Monthlydata!I62)</f>
        <v/>
      </c>
      <c r="J63" s="90" t="str">
        <f>IF(Monthlydata!J62="","",Cumulativedata!F63+Monthlydata!J62)</f>
        <v/>
      </c>
      <c r="K63" s="90" t="str">
        <f>IF(Monthlydata!K62="","",Cumulativedata!G63+Monthlydata!K62)</f>
        <v/>
      </c>
      <c r="L63" s="90" t="str">
        <f>IF(Monthlydata!L62="","",Cumulativedata!H63+Monthlydata!L62)</f>
        <v/>
      </c>
      <c r="M63" s="90" t="str">
        <f>IF(Monthlydata!M62="","",Cumulativedata!I63+Monthlydata!M62)</f>
        <v/>
      </c>
      <c r="N63" s="90" t="str">
        <f>IF(Monthlydata!N62="","",Cumulativedata!J63+Monthlydata!N62)</f>
        <v/>
      </c>
      <c r="O63" s="90" t="str">
        <f>IF(Monthlydata!O62="","",Cumulativedata!K63+Monthlydata!O62)</f>
        <v/>
      </c>
      <c r="P63" s="90" t="str">
        <f>IF(Monthlydata!P62="","",Cumulativedata!L63+Monthlydata!P62)</f>
        <v/>
      </c>
      <c r="Q63" s="90" t="str">
        <f>IF(Monthlydata!Q62="","",Cumulativedata!M63+Monthlydata!Q62)</f>
        <v/>
      </c>
      <c r="R63" s="90" t="str">
        <f>IF(Monthlydata!R62="","",Cumulativedata!N63+Monthlydata!R62)</f>
        <v/>
      </c>
      <c r="S63" s="90" t="str">
        <f>IF(Monthlydata!S62="","",Cumulativedata!O63+Monthlydata!S62)</f>
        <v/>
      </c>
      <c r="T63" s="90" t="str">
        <f>IF(Monthlydata!T62="","",Cumulativedata!P63+Monthlydata!T62)</f>
        <v/>
      </c>
      <c r="U63" s="90" t="str">
        <f>IF(Monthlydata!U62="","",Cumulativedata!Q63+Monthlydata!U62)</f>
        <v/>
      </c>
      <c r="V63" s="90" t="str">
        <f>IF(Monthlydata!V62="","",Cumulativedata!R63+Monthlydata!V62)</f>
        <v/>
      </c>
      <c r="W63" s="90" t="str">
        <f>IF(Monthlydata!W62="","",Cumulativedata!S63+Monthlydata!W62)</f>
        <v/>
      </c>
      <c r="X63" s="90" t="str">
        <f>IF(Monthlydata!X62="","",Cumulativedata!T63+Monthlydata!X62)</f>
        <v/>
      </c>
      <c r="Y63" s="90" t="str">
        <f>IF(Monthlydata!Y62="","",Cumulativedata!U63+Monthlydata!Y62)</f>
        <v/>
      </c>
      <c r="Z63" s="90" t="str">
        <f>IF(Monthlydata!Z62="","",Cumulativedata!V63+Monthlydata!Z62)</f>
        <v/>
      </c>
      <c r="AA63" s="90" t="str">
        <f>IF(Monthlydata!AA62="","",Cumulativedata!W63+Monthlydata!AA62)</f>
        <v/>
      </c>
      <c r="AB63" s="90" t="str">
        <f>IF(Monthlydata!AB62="","",Cumulativedata!X63+Monthlydata!AB62)</f>
        <v/>
      </c>
      <c r="AC63" s="90" t="str">
        <f>IF(Monthlydata!AC62="","",Cumulativedata!Y63+Monthlydata!AC62)</f>
        <v/>
      </c>
      <c r="AD63" s="90" t="str">
        <f>IF(Monthlydata!AD62="","",Cumulativedata!Z63+Monthlydata!AD62)</f>
        <v/>
      </c>
      <c r="AE63" s="90" t="str">
        <f>IF(Monthlydata!AE62="","",Cumulativedata!AA63+Monthlydata!AE62)</f>
        <v/>
      </c>
      <c r="AF63" s="90" t="str">
        <f>IF(Monthlydata!AF62="","",Cumulativedata!AB63+Monthlydata!AF62)</f>
        <v/>
      </c>
      <c r="AG63" s="90" t="str">
        <f>IF(Monthlydata!AG62="","",Cumulativedata!AC63+Monthlydata!AG62)</f>
        <v/>
      </c>
      <c r="AH63" s="90" t="str">
        <f>IF(Monthlydata!AH62="","",Cumulativedata!AD63+Monthlydata!AH62)</f>
        <v/>
      </c>
      <c r="AI63" s="90" t="str">
        <f>IF(Monthlydata!AI62="","",Cumulativedata!AE63+Monthlydata!AI62)</f>
        <v/>
      </c>
      <c r="AJ63" s="90" t="str">
        <f>IF(Monthlydata!AJ62="","",Cumulativedata!AF63+Monthlydata!AJ62)</f>
        <v/>
      </c>
      <c r="AK63" s="90" t="str">
        <f>IF(Monthlydata!AK62="","",Cumulativedata!AG63+Monthlydata!AK62)</f>
        <v/>
      </c>
      <c r="AL63" s="90" t="str">
        <f>IF(Monthlydata!AL62="","",Cumulativedata!AH63+Monthlydata!AL62)</f>
        <v/>
      </c>
      <c r="AM63" s="90" t="str">
        <f>IF(Monthlydata!AM62="","",Cumulativedata!AI63+Monthlydata!AM62)</f>
        <v/>
      </c>
      <c r="AN63" s="90" t="str">
        <f>IF(Monthlydata!AN62="","",Cumulativedata!AJ63+Monthlydata!AN62)</f>
        <v/>
      </c>
      <c r="AO63" s="90" t="str">
        <f>IF(Monthlydata!AO62="","",Cumulativedata!AK63+Monthlydata!AO62)</f>
        <v/>
      </c>
      <c r="AP63" s="90" t="str">
        <f>IF(Monthlydata!AP62="","",Cumulativedata!AL63+Monthlydata!AP62)</f>
        <v/>
      </c>
      <c r="AQ63" s="90" t="str">
        <f>IF(Monthlydata!AQ62="","",Cumulativedata!AM63+Monthlydata!AQ62)</f>
        <v/>
      </c>
      <c r="AR63" s="90" t="str">
        <f>IF(Monthlydata!AR62="","",Cumulativedata!AN63+Monthlydata!AR62)</f>
        <v/>
      </c>
      <c r="AS63" s="90" t="str">
        <f>IF(Monthlydata!AS62="","",Cumulativedata!AO63+Monthlydata!AS62)</f>
        <v/>
      </c>
      <c r="AT63" s="90" t="str">
        <f>IF(Monthlydata!AT62="","",Cumulativedata!AP63+Monthlydata!AT62)</f>
        <v/>
      </c>
      <c r="AU63" s="90" t="str">
        <f>IF(Monthlydata!AU62="","",Cumulativedata!AQ63+Monthlydata!AU62)</f>
        <v/>
      </c>
      <c r="AV63" s="90" t="str">
        <f>IF(Monthlydata!AV62="","",Cumulativedata!AR63+Monthlydata!AV62)</f>
        <v/>
      </c>
      <c r="AW63" s="90" t="str">
        <f>IF(Monthlydata!AW62="","",Cumulativedata!AS63+Monthlydata!AW62)</f>
        <v/>
      </c>
    </row>
    <row r="64" spans="1:49" x14ac:dyDescent="0.25">
      <c r="A64" s="60" t="str">
        <f>Monthlydata!A63</f>
        <v>&lt;&lt;HP&gt;&gt;</v>
      </c>
      <c r="B64" s="90" t="str">
        <f>IF(Monthlydata!B63="","",Monthlydata!B63)</f>
        <v/>
      </c>
      <c r="C64" s="90" t="str">
        <f>IF(Monthlydata!C63="","",Monthlydata!C63)</f>
        <v/>
      </c>
      <c r="D64" s="90" t="str">
        <f>IF(Monthlydata!D63="","",Monthlydata!D63)</f>
        <v/>
      </c>
      <c r="E64" s="90" t="str">
        <f>IF(Monthlydata!E63="","",Monthlydata!E63)</f>
        <v/>
      </c>
      <c r="F64" s="90" t="str">
        <f>IF(Monthlydata!F63="","",Cumulativedata!B64+Monthlydata!F63)</f>
        <v/>
      </c>
      <c r="G64" s="90" t="str">
        <f>IF(Monthlydata!G63="","",Cumulativedata!C64+Monthlydata!G63)</f>
        <v/>
      </c>
      <c r="H64" s="90" t="str">
        <f>IF(Monthlydata!H63="","",Cumulativedata!D64+Monthlydata!H63)</f>
        <v/>
      </c>
      <c r="I64" s="90" t="str">
        <f>IF(Monthlydata!I63="","",Cumulativedata!E64+Monthlydata!I63)</f>
        <v/>
      </c>
      <c r="J64" s="90" t="str">
        <f>IF(Monthlydata!J63="","",Cumulativedata!F64+Monthlydata!J63)</f>
        <v/>
      </c>
      <c r="K64" s="90" t="str">
        <f>IF(Monthlydata!K63="","",Cumulativedata!G64+Monthlydata!K63)</f>
        <v/>
      </c>
      <c r="L64" s="90" t="str">
        <f>IF(Monthlydata!L63="","",Cumulativedata!H64+Monthlydata!L63)</f>
        <v/>
      </c>
      <c r="M64" s="90" t="str">
        <f>IF(Monthlydata!M63="","",Cumulativedata!I64+Monthlydata!M63)</f>
        <v/>
      </c>
      <c r="N64" s="90" t="str">
        <f>IF(Monthlydata!N63="","",Cumulativedata!J64+Monthlydata!N63)</f>
        <v/>
      </c>
      <c r="O64" s="90" t="str">
        <f>IF(Monthlydata!O63="","",Cumulativedata!K64+Monthlydata!O63)</f>
        <v/>
      </c>
      <c r="P64" s="90" t="str">
        <f>IF(Monthlydata!P63="","",Cumulativedata!L64+Monthlydata!P63)</f>
        <v/>
      </c>
      <c r="Q64" s="90" t="str">
        <f>IF(Monthlydata!Q63="","",Cumulativedata!M64+Monthlydata!Q63)</f>
        <v/>
      </c>
      <c r="R64" s="90" t="str">
        <f>IF(Monthlydata!R63="","",Cumulativedata!N64+Monthlydata!R63)</f>
        <v/>
      </c>
      <c r="S64" s="90" t="str">
        <f>IF(Monthlydata!S63="","",Cumulativedata!O64+Monthlydata!S63)</f>
        <v/>
      </c>
      <c r="T64" s="90" t="str">
        <f>IF(Monthlydata!T63="","",Cumulativedata!P64+Monthlydata!T63)</f>
        <v/>
      </c>
      <c r="U64" s="90" t="str">
        <f>IF(Monthlydata!U63="","",Cumulativedata!Q64+Monthlydata!U63)</f>
        <v/>
      </c>
      <c r="V64" s="90" t="str">
        <f>IF(Monthlydata!V63="","",Cumulativedata!R64+Monthlydata!V63)</f>
        <v/>
      </c>
      <c r="W64" s="90" t="str">
        <f>IF(Monthlydata!W63="","",Cumulativedata!S64+Monthlydata!W63)</f>
        <v/>
      </c>
      <c r="X64" s="90" t="str">
        <f>IF(Monthlydata!X63="","",Cumulativedata!T64+Monthlydata!X63)</f>
        <v/>
      </c>
      <c r="Y64" s="90" t="str">
        <f>IF(Monthlydata!Y63="","",Cumulativedata!U64+Monthlydata!Y63)</f>
        <v/>
      </c>
      <c r="Z64" s="90" t="str">
        <f>IF(Monthlydata!Z63="","",Cumulativedata!V64+Monthlydata!Z63)</f>
        <v/>
      </c>
      <c r="AA64" s="90" t="str">
        <f>IF(Monthlydata!AA63="","",Cumulativedata!W64+Monthlydata!AA63)</f>
        <v/>
      </c>
      <c r="AB64" s="90" t="str">
        <f>IF(Monthlydata!AB63="","",Cumulativedata!X64+Monthlydata!AB63)</f>
        <v/>
      </c>
      <c r="AC64" s="90" t="str">
        <f>IF(Monthlydata!AC63="","",Cumulativedata!Y64+Monthlydata!AC63)</f>
        <v/>
      </c>
      <c r="AD64" s="90" t="str">
        <f>IF(Monthlydata!AD63="","",Cumulativedata!Z64+Monthlydata!AD63)</f>
        <v/>
      </c>
      <c r="AE64" s="90" t="str">
        <f>IF(Monthlydata!AE63="","",Cumulativedata!AA64+Monthlydata!AE63)</f>
        <v/>
      </c>
      <c r="AF64" s="90" t="str">
        <f>IF(Monthlydata!AF63="","",Cumulativedata!AB64+Monthlydata!AF63)</f>
        <v/>
      </c>
      <c r="AG64" s="90" t="str">
        <f>IF(Monthlydata!AG63="","",Cumulativedata!AC64+Monthlydata!AG63)</f>
        <v/>
      </c>
      <c r="AH64" s="90" t="str">
        <f>IF(Monthlydata!AH63="","",Cumulativedata!AD64+Monthlydata!AH63)</f>
        <v/>
      </c>
      <c r="AI64" s="90" t="str">
        <f>IF(Monthlydata!AI63="","",Cumulativedata!AE64+Monthlydata!AI63)</f>
        <v/>
      </c>
      <c r="AJ64" s="90" t="str">
        <f>IF(Monthlydata!AJ63="","",Cumulativedata!AF64+Monthlydata!AJ63)</f>
        <v/>
      </c>
      <c r="AK64" s="90" t="str">
        <f>IF(Monthlydata!AK63="","",Cumulativedata!AG64+Monthlydata!AK63)</f>
        <v/>
      </c>
      <c r="AL64" s="90" t="str">
        <f>IF(Monthlydata!AL63="","",Cumulativedata!AH64+Monthlydata!AL63)</f>
        <v/>
      </c>
      <c r="AM64" s="90" t="str">
        <f>IF(Monthlydata!AM63="","",Cumulativedata!AI64+Monthlydata!AM63)</f>
        <v/>
      </c>
      <c r="AN64" s="90" t="str">
        <f>IF(Monthlydata!AN63="","",Cumulativedata!AJ64+Monthlydata!AN63)</f>
        <v/>
      </c>
      <c r="AO64" s="90" t="str">
        <f>IF(Monthlydata!AO63="","",Cumulativedata!AK64+Monthlydata!AO63)</f>
        <v/>
      </c>
      <c r="AP64" s="90" t="str">
        <f>IF(Monthlydata!AP63="","",Cumulativedata!AL64+Monthlydata!AP63)</f>
        <v/>
      </c>
      <c r="AQ64" s="90" t="str">
        <f>IF(Monthlydata!AQ63="","",Cumulativedata!AM64+Monthlydata!AQ63)</f>
        <v/>
      </c>
      <c r="AR64" s="90" t="str">
        <f>IF(Monthlydata!AR63="","",Cumulativedata!AN64+Monthlydata!AR63)</f>
        <v/>
      </c>
      <c r="AS64" s="90" t="str">
        <f>IF(Monthlydata!AS63="","",Cumulativedata!AO64+Monthlydata!AS63)</f>
        <v/>
      </c>
      <c r="AT64" s="90" t="str">
        <f>IF(Monthlydata!AT63="","",Cumulativedata!AP64+Monthlydata!AT63)</f>
        <v/>
      </c>
      <c r="AU64" s="90" t="str">
        <f>IF(Monthlydata!AU63="","",Cumulativedata!AQ64+Monthlydata!AU63)</f>
        <v/>
      </c>
      <c r="AV64" s="90" t="str">
        <f>IF(Monthlydata!AV63="","",Cumulativedata!AR64+Monthlydata!AV63)</f>
        <v/>
      </c>
      <c r="AW64" s="90" t="str">
        <f>IF(Monthlydata!AW63="","",Cumulativedata!AS64+Monthlydata!AW63)</f>
        <v/>
      </c>
    </row>
    <row r="65" spans="1:49" x14ac:dyDescent="0.25">
      <c r="A65" s="60" t="str">
        <f>Monthlydata!A64</f>
        <v>&lt;&lt;HP&gt;&gt;</v>
      </c>
      <c r="B65" s="90" t="str">
        <f>IF(Monthlydata!B64="","",Monthlydata!B64)</f>
        <v/>
      </c>
      <c r="C65" s="90" t="str">
        <f>IF(Monthlydata!C64="","",Monthlydata!C64)</f>
        <v/>
      </c>
      <c r="D65" s="90" t="str">
        <f>IF(Monthlydata!D64="","",Monthlydata!D64)</f>
        <v/>
      </c>
      <c r="E65" s="90" t="str">
        <f>IF(Monthlydata!E64="","",Monthlydata!E64)</f>
        <v/>
      </c>
      <c r="F65" s="90" t="str">
        <f>IF(Monthlydata!F64="","",Cumulativedata!B65+Monthlydata!F64)</f>
        <v/>
      </c>
      <c r="G65" s="90" t="str">
        <f>IF(Monthlydata!G64="","",Cumulativedata!C65+Monthlydata!G64)</f>
        <v/>
      </c>
      <c r="H65" s="90" t="str">
        <f>IF(Monthlydata!H64="","",Cumulativedata!D65+Monthlydata!H64)</f>
        <v/>
      </c>
      <c r="I65" s="90" t="str">
        <f>IF(Monthlydata!I64="","",Cumulativedata!E65+Monthlydata!I64)</f>
        <v/>
      </c>
      <c r="J65" s="90" t="str">
        <f>IF(Monthlydata!J64="","",Cumulativedata!F65+Monthlydata!J64)</f>
        <v/>
      </c>
      <c r="K65" s="90" t="str">
        <f>IF(Monthlydata!K64="","",Cumulativedata!G65+Monthlydata!K64)</f>
        <v/>
      </c>
      <c r="L65" s="90" t="str">
        <f>IF(Monthlydata!L64="","",Cumulativedata!H65+Monthlydata!L64)</f>
        <v/>
      </c>
      <c r="M65" s="90" t="str">
        <f>IF(Monthlydata!M64="","",Cumulativedata!I65+Monthlydata!M64)</f>
        <v/>
      </c>
      <c r="N65" s="90" t="str">
        <f>IF(Monthlydata!N64="","",Cumulativedata!J65+Monthlydata!N64)</f>
        <v/>
      </c>
      <c r="O65" s="90" t="str">
        <f>IF(Monthlydata!O64="","",Cumulativedata!K65+Monthlydata!O64)</f>
        <v/>
      </c>
      <c r="P65" s="90" t="str">
        <f>IF(Monthlydata!P64="","",Cumulativedata!L65+Monthlydata!P64)</f>
        <v/>
      </c>
      <c r="Q65" s="90" t="str">
        <f>IF(Monthlydata!Q64="","",Cumulativedata!M65+Monthlydata!Q64)</f>
        <v/>
      </c>
      <c r="R65" s="90" t="str">
        <f>IF(Monthlydata!R64="","",Cumulativedata!N65+Monthlydata!R64)</f>
        <v/>
      </c>
      <c r="S65" s="90" t="str">
        <f>IF(Monthlydata!S64="","",Cumulativedata!O65+Monthlydata!S64)</f>
        <v/>
      </c>
      <c r="T65" s="90" t="str">
        <f>IF(Monthlydata!T64="","",Cumulativedata!P65+Monthlydata!T64)</f>
        <v/>
      </c>
      <c r="U65" s="90" t="str">
        <f>IF(Monthlydata!U64="","",Cumulativedata!Q65+Monthlydata!U64)</f>
        <v/>
      </c>
      <c r="V65" s="90" t="str">
        <f>IF(Monthlydata!V64="","",Cumulativedata!R65+Monthlydata!V64)</f>
        <v/>
      </c>
      <c r="W65" s="90" t="str">
        <f>IF(Monthlydata!W64="","",Cumulativedata!S65+Monthlydata!W64)</f>
        <v/>
      </c>
      <c r="X65" s="90" t="str">
        <f>IF(Monthlydata!X64="","",Cumulativedata!T65+Monthlydata!X64)</f>
        <v/>
      </c>
      <c r="Y65" s="90" t="str">
        <f>IF(Monthlydata!Y64="","",Cumulativedata!U65+Monthlydata!Y64)</f>
        <v/>
      </c>
      <c r="Z65" s="90" t="str">
        <f>IF(Monthlydata!Z64="","",Cumulativedata!V65+Monthlydata!Z64)</f>
        <v/>
      </c>
      <c r="AA65" s="90" t="str">
        <f>IF(Monthlydata!AA64="","",Cumulativedata!W65+Monthlydata!AA64)</f>
        <v/>
      </c>
      <c r="AB65" s="90" t="str">
        <f>IF(Monthlydata!AB64="","",Cumulativedata!X65+Monthlydata!AB64)</f>
        <v/>
      </c>
      <c r="AC65" s="90" t="str">
        <f>IF(Monthlydata!AC64="","",Cumulativedata!Y65+Monthlydata!AC64)</f>
        <v/>
      </c>
      <c r="AD65" s="90" t="str">
        <f>IF(Monthlydata!AD64="","",Cumulativedata!Z65+Monthlydata!AD64)</f>
        <v/>
      </c>
      <c r="AE65" s="90" t="str">
        <f>IF(Monthlydata!AE64="","",Cumulativedata!AA65+Monthlydata!AE64)</f>
        <v/>
      </c>
      <c r="AF65" s="90" t="str">
        <f>IF(Monthlydata!AF64="","",Cumulativedata!AB65+Monthlydata!AF64)</f>
        <v/>
      </c>
      <c r="AG65" s="90" t="str">
        <f>IF(Monthlydata!AG64="","",Cumulativedata!AC65+Monthlydata!AG64)</f>
        <v/>
      </c>
      <c r="AH65" s="90" t="str">
        <f>IF(Monthlydata!AH64="","",Cumulativedata!AD65+Monthlydata!AH64)</f>
        <v/>
      </c>
      <c r="AI65" s="90" t="str">
        <f>IF(Monthlydata!AI64="","",Cumulativedata!AE65+Monthlydata!AI64)</f>
        <v/>
      </c>
      <c r="AJ65" s="90" t="str">
        <f>IF(Monthlydata!AJ64="","",Cumulativedata!AF65+Monthlydata!AJ64)</f>
        <v/>
      </c>
      <c r="AK65" s="90" t="str">
        <f>IF(Monthlydata!AK64="","",Cumulativedata!AG65+Monthlydata!AK64)</f>
        <v/>
      </c>
      <c r="AL65" s="90" t="str">
        <f>IF(Monthlydata!AL64="","",Cumulativedata!AH65+Monthlydata!AL64)</f>
        <v/>
      </c>
      <c r="AM65" s="90" t="str">
        <f>IF(Monthlydata!AM64="","",Cumulativedata!AI65+Monthlydata!AM64)</f>
        <v/>
      </c>
      <c r="AN65" s="90" t="str">
        <f>IF(Monthlydata!AN64="","",Cumulativedata!AJ65+Monthlydata!AN64)</f>
        <v/>
      </c>
      <c r="AO65" s="90" t="str">
        <f>IF(Monthlydata!AO64="","",Cumulativedata!AK65+Monthlydata!AO64)</f>
        <v/>
      </c>
      <c r="AP65" s="90" t="str">
        <f>IF(Monthlydata!AP64="","",Cumulativedata!AL65+Monthlydata!AP64)</f>
        <v/>
      </c>
      <c r="AQ65" s="90" t="str">
        <f>IF(Monthlydata!AQ64="","",Cumulativedata!AM65+Monthlydata!AQ64)</f>
        <v/>
      </c>
      <c r="AR65" s="90" t="str">
        <f>IF(Monthlydata!AR64="","",Cumulativedata!AN65+Monthlydata!AR64)</f>
        <v/>
      </c>
      <c r="AS65" s="90" t="str">
        <f>IF(Monthlydata!AS64="","",Cumulativedata!AO65+Monthlydata!AS64)</f>
        <v/>
      </c>
      <c r="AT65" s="90" t="str">
        <f>IF(Monthlydata!AT64="","",Cumulativedata!AP65+Monthlydata!AT64)</f>
        <v/>
      </c>
      <c r="AU65" s="90" t="str">
        <f>IF(Monthlydata!AU64="","",Cumulativedata!AQ65+Monthlydata!AU64)</f>
        <v/>
      </c>
      <c r="AV65" s="90" t="str">
        <f>IF(Monthlydata!AV64="","",Cumulativedata!AR65+Monthlydata!AV64)</f>
        <v/>
      </c>
      <c r="AW65" s="90" t="str">
        <f>IF(Monthlydata!AW64="","",Cumulativedata!AS65+Monthlydata!AW64)</f>
        <v/>
      </c>
    </row>
    <row r="66" spans="1:49" x14ac:dyDescent="0.25">
      <c r="A66" s="60" t="str">
        <f>Monthlydata!A65</f>
        <v>&lt;&lt;HP&gt;&gt;</v>
      </c>
      <c r="B66" s="90" t="str">
        <f>IF(Monthlydata!B65="","",Monthlydata!B65)</f>
        <v/>
      </c>
      <c r="C66" s="90" t="str">
        <f>IF(Monthlydata!C65="","",Monthlydata!C65)</f>
        <v/>
      </c>
      <c r="D66" s="90" t="str">
        <f>IF(Monthlydata!D65="","",Monthlydata!D65)</f>
        <v/>
      </c>
      <c r="E66" s="90" t="str">
        <f>IF(Monthlydata!E65="","",Monthlydata!E65)</f>
        <v/>
      </c>
      <c r="F66" s="90" t="str">
        <f>IF(Monthlydata!F65="","",Cumulativedata!B66+Monthlydata!F65)</f>
        <v/>
      </c>
      <c r="G66" s="90" t="str">
        <f>IF(Monthlydata!G65="","",Cumulativedata!C66+Monthlydata!G65)</f>
        <v/>
      </c>
      <c r="H66" s="90" t="str">
        <f>IF(Monthlydata!H65="","",Cumulativedata!D66+Monthlydata!H65)</f>
        <v/>
      </c>
      <c r="I66" s="90" t="str">
        <f>IF(Monthlydata!I65="","",Cumulativedata!E66+Monthlydata!I65)</f>
        <v/>
      </c>
      <c r="J66" s="90" t="str">
        <f>IF(Monthlydata!J65="","",Cumulativedata!F66+Monthlydata!J65)</f>
        <v/>
      </c>
      <c r="K66" s="90" t="str">
        <f>IF(Monthlydata!K65="","",Cumulativedata!G66+Monthlydata!K65)</f>
        <v/>
      </c>
      <c r="L66" s="90" t="str">
        <f>IF(Monthlydata!L65="","",Cumulativedata!H66+Monthlydata!L65)</f>
        <v/>
      </c>
      <c r="M66" s="90" t="str">
        <f>IF(Monthlydata!M65="","",Cumulativedata!I66+Monthlydata!M65)</f>
        <v/>
      </c>
      <c r="N66" s="90" t="str">
        <f>IF(Monthlydata!N65="","",Cumulativedata!J66+Monthlydata!N65)</f>
        <v/>
      </c>
      <c r="O66" s="90" t="str">
        <f>IF(Monthlydata!O65="","",Cumulativedata!K66+Monthlydata!O65)</f>
        <v/>
      </c>
      <c r="P66" s="90" t="str">
        <f>IF(Monthlydata!P65="","",Cumulativedata!L66+Monthlydata!P65)</f>
        <v/>
      </c>
      <c r="Q66" s="90" t="str">
        <f>IF(Monthlydata!Q65="","",Cumulativedata!M66+Monthlydata!Q65)</f>
        <v/>
      </c>
      <c r="R66" s="90" t="str">
        <f>IF(Monthlydata!R65="","",Cumulativedata!N66+Monthlydata!R65)</f>
        <v/>
      </c>
      <c r="S66" s="90" t="str">
        <f>IF(Monthlydata!S65="","",Cumulativedata!O66+Monthlydata!S65)</f>
        <v/>
      </c>
      <c r="T66" s="90" t="str">
        <f>IF(Monthlydata!T65="","",Cumulativedata!P66+Monthlydata!T65)</f>
        <v/>
      </c>
      <c r="U66" s="90" t="str">
        <f>IF(Monthlydata!U65="","",Cumulativedata!Q66+Monthlydata!U65)</f>
        <v/>
      </c>
      <c r="V66" s="90" t="str">
        <f>IF(Monthlydata!V65="","",Cumulativedata!R66+Monthlydata!V65)</f>
        <v/>
      </c>
      <c r="W66" s="90" t="str">
        <f>IF(Monthlydata!W65="","",Cumulativedata!S66+Monthlydata!W65)</f>
        <v/>
      </c>
      <c r="X66" s="90" t="str">
        <f>IF(Monthlydata!X65="","",Cumulativedata!T66+Monthlydata!X65)</f>
        <v/>
      </c>
      <c r="Y66" s="90" t="str">
        <f>IF(Monthlydata!Y65="","",Cumulativedata!U66+Monthlydata!Y65)</f>
        <v/>
      </c>
      <c r="Z66" s="90" t="str">
        <f>IF(Monthlydata!Z65="","",Cumulativedata!V66+Monthlydata!Z65)</f>
        <v/>
      </c>
      <c r="AA66" s="90" t="str">
        <f>IF(Monthlydata!AA65="","",Cumulativedata!W66+Monthlydata!AA65)</f>
        <v/>
      </c>
      <c r="AB66" s="90" t="str">
        <f>IF(Monthlydata!AB65="","",Cumulativedata!X66+Monthlydata!AB65)</f>
        <v/>
      </c>
      <c r="AC66" s="90" t="str">
        <f>IF(Monthlydata!AC65="","",Cumulativedata!Y66+Monthlydata!AC65)</f>
        <v/>
      </c>
      <c r="AD66" s="90" t="str">
        <f>IF(Monthlydata!AD65="","",Cumulativedata!Z66+Monthlydata!AD65)</f>
        <v/>
      </c>
      <c r="AE66" s="90" t="str">
        <f>IF(Monthlydata!AE65="","",Cumulativedata!AA66+Monthlydata!AE65)</f>
        <v/>
      </c>
      <c r="AF66" s="90" t="str">
        <f>IF(Monthlydata!AF65="","",Cumulativedata!AB66+Monthlydata!AF65)</f>
        <v/>
      </c>
      <c r="AG66" s="90" t="str">
        <f>IF(Monthlydata!AG65="","",Cumulativedata!AC66+Monthlydata!AG65)</f>
        <v/>
      </c>
      <c r="AH66" s="90" t="str">
        <f>IF(Monthlydata!AH65="","",Cumulativedata!AD66+Monthlydata!AH65)</f>
        <v/>
      </c>
      <c r="AI66" s="90" t="str">
        <f>IF(Monthlydata!AI65="","",Cumulativedata!AE66+Monthlydata!AI65)</f>
        <v/>
      </c>
      <c r="AJ66" s="90" t="str">
        <f>IF(Monthlydata!AJ65="","",Cumulativedata!AF66+Monthlydata!AJ65)</f>
        <v/>
      </c>
      <c r="AK66" s="90" t="str">
        <f>IF(Monthlydata!AK65="","",Cumulativedata!AG66+Monthlydata!AK65)</f>
        <v/>
      </c>
      <c r="AL66" s="90" t="str">
        <f>IF(Monthlydata!AL65="","",Cumulativedata!AH66+Monthlydata!AL65)</f>
        <v/>
      </c>
      <c r="AM66" s="90" t="str">
        <f>IF(Monthlydata!AM65="","",Cumulativedata!AI66+Monthlydata!AM65)</f>
        <v/>
      </c>
      <c r="AN66" s="90" t="str">
        <f>IF(Monthlydata!AN65="","",Cumulativedata!AJ66+Monthlydata!AN65)</f>
        <v/>
      </c>
      <c r="AO66" s="90" t="str">
        <f>IF(Monthlydata!AO65="","",Cumulativedata!AK66+Monthlydata!AO65)</f>
        <v/>
      </c>
      <c r="AP66" s="90" t="str">
        <f>IF(Monthlydata!AP65="","",Cumulativedata!AL66+Monthlydata!AP65)</f>
        <v/>
      </c>
      <c r="AQ66" s="90" t="str">
        <f>IF(Monthlydata!AQ65="","",Cumulativedata!AM66+Monthlydata!AQ65)</f>
        <v/>
      </c>
      <c r="AR66" s="90" t="str">
        <f>IF(Monthlydata!AR65="","",Cumulativedata!AN66+Monthlydata!AR65)</f>
        <v/>
      </c>
      <c r="AS66" s="90" t="str">
        <f>IF(Monthlydata!AS65="","",Cumulativedata!AO66+Monthlydata!AS65)</f>
        <v/>
      </c>
      <c r="AT66" s="90" t="str">
        <f>IF(Monthlydata!AT65="","",Cumulativedata!AP66+Monthlydata!AT65)</f>
        <v/>
      </c>
      <c r="AU66" s="90" t="str">
        <f>IF(Monthlydata!AU65="","",Cumulativedata!AQ66+Monthlydata!AU65)</f>
        <v/>
      </c>
      <c r="AV66" s="90" t="str">
        <f>IF(Monthlydata!AV65="","",Cumulativedata!AR66+Monthlydata!AV65)</f>
        <v/>
      </c>
      <c r="AW66" s="90" t="str">
        <f>IF(Monthlydata!AW65="","",Cumulativedata!AS66+Monthlydata!AW65)</f>
        <v/>
      </c>
    </row>
    <row r="67" spans="1:49" x14ac:dyDescent="0.25">
      <c r="A67" s="60" t="str">
        <f>Monthlydata!A66</f>
        <v>&lt;&lt;HP&gt;&gt;</v>
      </c>
      <c r="B67" s="90" t="str">
        <f>IF(Monthlydata!B66="","",Monthlydata!B66)</f>
        <v/>
      </c>
      <c r="C67" s="90" t="str">
        <f>IF(Monthlydata!C66="","",Monthlydata!C66)</f>
        <v/>
      </c>
      <c r="D67" s="90" t="str">
        <f>IF(Monthlydata!D66="","",Monthlydata!D66)</f>
        <v/>
      </c>
      <c r="E67" s="90" t="str">
        <f>IF(Monthlydata!E66="","",Monthlydata!E66)</f>
        <v/>
      </c>
      <c r="F67" s="90" t="str">
        <f>IF(Monthlydata!F66="","",Cumulativedata!B67+Monthlydata!F66)</f>
        <v/>
      </c>
      <c r="G67" s="90" t="str">
        <f>IF(Monthlydata!G66="","",Cumulativedata!C67+Monthlydata!G66)</f>
        <v/>
      </c>
      <c r="H67" s="90" t="str">
        <f>IF(Monthlydata!H66="","",Cumulativedata!D67+Monthlydata!H66)</f>
        <v/>
      </c>
      <c r="I67" s="90" t="str">
        <f>IF(Monthlydata!I66="","",Cumulativedata!E67+Monthlydata!I66)</f>
        <v/>
      </c>
      <c r="J67" s="90" t="str">
        <f>IF(Monthlydata!J66="","",Cumulativedata!F67+Monthlydata!J66)</f>
        <v/>
      </c>
      <c r="K67" s="90" t="str">
        <f>IF(Monthlydata!K66="","",Cumulativedata!G67+Monthlydata!K66)</f>
        <v/>
      </c>
      <c r="L67" s="90" t="str">
        <f>IF(Monthlydata!L66="","",Cumulativedata!H67+Monthlydata!L66)</f>
        <v/>
      </c>
      <c r="M67" s="90" t="str">
        <f>IF(Monthlydata!M66="","",Cumulativedata!I67+Monthlydata!M66)</f>
        <v/>
      </c>
      <c r="N67" s="90" t="str">
        <f>IF(Monthlydata!N66="","",Cumulativedata!J67+Monthlydata!N66)</f>
        <v/>
      </c>
      <c r="O67" s="90" t="str">
        <f>IF(Monthlydata!O66="","",Cumulativedata!K67+Monthlydata!O66)</f>
        <v/>
      </c>
      <c r="P67" s="90" t="str">
        <f>IF(Monthlydata!P66="","",Cumulativedata!L67+Monthlydata!P66)</f>
        <v/>
      </c>
      <c r="Q67" s="90" t="str">
        <f>IF(Monthlydata!Q66="","",Cumulativedata!M67+Monthlydata!Q66)</f>
        <v/>
      </c>
      <c r="R67" s="90" t="str">
        <f>IF(Monthlydata!R66="","",Cumulativedata!N67+Monthlydata!R66)</f>
        <v/>
      </c>
      <c r="S67" s="90" t="str">
        <f>IF(Monthlydata!S66="","",Cumulativedata!O67+Monthlydata!S66)</f>
        <v/>
      </c>
      <c r="T67" s="90" t="str">
        <f>IF(Monthlydata!T66="","",Cumulativedata!P67+Monthlydata!T66)</f>
        <v/>
      </c>
      <c r="U67" s="90" t="str">
        <f>IF(Monthlydata!U66="","",Cumulativedata!Q67+Monthlydata!U66)</f>
        <v/>
      </c>
      <c r="V67" s="90" t="str">
        <f>IF(Monthlydata!V66="","",Cumulativedata!R67+Monthlydata!V66)</f>
        <v/>
      </c>
      <c r="W67" s="90" t="str">
        <f>IF(Monthlydata!W66="","",Cumulativedata!S67+Monthlydata!W66)</f>
        <v/>
      </c>
      <c r="X67" s="90" t="str">
        <f>IF(Monthlydata!X66="","",Cumulativedata!T67+Monthlydata!X66)</f>
        <v/>
      </c>
      <c r="Y67" s="90" t="str">
        <f>IF(Monthlydata!Y66="","",Cumulativedata!U67+Monthlydata!Y66)</f>
        <v/>
      </c>
      <c r="Z67" s="90" t="str">
        <f>IF(Monthlydata!Z66="","",Cumulativedata!V67+Monthlydata!Z66)</f>
        <v/>
      </c>
      <c r="AA67" s="90" t="str">
        <f>IF(Monthlydata!AA66="","",Cumulativedata!W67+Monthlydata!AA66)</f>
        <v/>
      </c>
      <c r="AB67" s="90" t="str">
        <f>IF(Monthlydata!AB66="","",Cumulativedata!X67+Monthlydata!AB66)</f>
        <v/>
      </c>
      <c r="AC67" s="90" t="str">
        <f>IF(Monthlydata!AC66="","",Cumulativedata!Y67+Monthlydata!AC66)</f>
        <v/>
      </c>
      <c r="AD67" s="90" t="str">
        <f>IF(Monthlydata!AD66="","",Cumulativedata!Z67+Monthlydata!AD66)</f>
        <v/>
      </c>
      <c r="AE67" s="90" t="str">
        <f>IF(Monthlydata!AE66="","",Cumulativedata!AA67+Monthlydata!AE66)</f>
        <v/>
      </c>
      <c r="AF67" s="90" t="str">
        <f>IF(Monthlydata!AF66="","",Cumulativedata!AB67+Monthlydata!AF66)</f>
        <v/>
      </c>
      <c r="AG67" s="90" t="str">
        <f>IF(Monthlydata!AG66="","",Cumulativedata!AC67+Monthlydata!AG66)</f>
        <v/>
      </c>
      <c r="AH67" s="90" t="str">
        <f>IF(Monthlydata!AH66="","",Cumulativedata!AD67+Monthlydata!AH66)</f>
        <v/>
      </c>
      <c r="AI67" s="90" t="str">
        <f>IF(Monthlydata!AI66="","",Cumulativedata!AE67+Monthlydata!AI66)</f>
        <v/>
      </c>
      <c r="AJ67" s="90" t="str">
        <f>IF(Monthlydata!AJ66="","",Cumulativedata!AF67+Monthlydata!AJ66)</f>
        <v/>
      </c>
      <c r="AK67" s="90" t="str">
        <f>IF(Monthlydata!AK66="","",Cumulativedata!AG67+Monthlydata!AK66)</f>
        <v/>
      </c>
      <c r="AL67" s="90" t="str">
        <f>IF(Monthlydata!AL66="","",Cumulativedata!AH67+Monthlydata!AL66)</f>
        <v/>
      </c>
      <c r="AM67" s="90" t="str">
        <f>IF(Monthlydata!AM66="","",Cumulativedata!AI67+Monthlydata!AM66)</f>
        <v/>
      </c>
      <c r="AN67" s="90" t="str">
        <f>IF(Monthlydata!AN66="","",Cumulativedata!AJ67+Monthlydata!AN66)</f>
        <v/>
      </c>
      <c r="AO67" s="90" t="str">
        <f>IF(Monthlydata!AO66="","",Cumulativedata!AK67+Monthlydata!AO66)</f>
        <v/>
      </c>
      <c r="AP67" s="90" t="str">
        <f>IF(Monthlydata!AP66="","",Cumulativedata!AL67+Monthlydata!AP66)</f>
        <v/>
      </c>
      <c r="AQ67" s="90" t="str">
        <f>IF(Monthlydata!AQ66="","",Cumulativedata!AM67+Monthlydata!AQ66)</f>
        <v/>
      </c>
      <c r="AR67" s="90" t="str">
        <f>IF(Monthlydata!AR66="","",Cumulativedata!AN67+Monthlydata!AR66)</f>
        <v/>
      </c>
      <c r="AS67" s="90" t="str">
        <f>IF(Monthlydata!AS66="","",Cumulativedata!AO67+Monthlydata!AS66)</f>
        <v/>
      </c>
      <c r="AT67" s="90" t="str">
        <f>IF(Monthlydata!AT66="","",Cumulativedata!AP67+Monthlydata!AT66)</f>
        <v/>
      </c>
      <c r="AU67" s="90" t="str">
        <f>IF(Monthlydata!AU66="","",Cumulativedata!AQ67+Monthlydata!AU66)</f>
        <v/>
      </c>
      <c r="AV67" s="90" t="str">
        <f>IF(Monthlydata!AV66="","",Cumulativedata!AR67+Monthlydata!AV66)</f>
        <v/>
      </c>
      <c r="AW67" s="90" t="str">
        <f>IF(Monthlydata!AW66="","",Cumulativedata!AS67+Monthlydata!AW66)</f>
        <v/>
      </c>
    </row>
    <row r="68" spans="1:49" x14ac:dyDescent="0.25">
      <c r="A68" s="60" t="str">
        <f>Monthlydata!A67</f>
        <v>&lt;&lt;HP&gt;&gt;</v>
      </c>
      <c r="B68" s="90" t="str">
        <f>IF(Monthlydata!B67="","",Monthlydata!B67)</f>
        <v/>
      </c>
      <c r="C68" s="90" t="str">
        <f>IF(Monthlydata!C67="","",Monthlydata!C67)</f>
        <v/>
      </c>
      <c r="D68" s="90" t="str">
        <f>IF(Monthlydata!D67="","",Monthlydata!D67)</f>
        <v/>
      </c>
      <c r="E68" s="90" t="str">
        <f>IF(Monthlydata!E67="","",Monthlydata!E67)</f>
        <v/>
      </c>
      <c r="F68" s="90" t="str">
        <f>IF(Monthlydata!F67="","",Cumulativedata!B68+Monthlydata!F67)</f>
        <v/>
      </c>
      <c r="G68" s="90" t="str">
        <f>IF(Monthlydata!G67="","",Cumulativedata!C68+Monthlydata!G67)</f>
        <v/>
      </c>
      <c r="H68" s="90" t="str">
        <f>IF(Monthlydata!H67="","",Cumulativedata!D68+Monthlydata!H67)</f>
        <v/>
      </c>
      <c r="I68" s="90" t="str">
        <f>IF(Monthlydata!I67="","",Cumulativedata!E68+Monthlydata!I67)</f>
        <v/>
      </c>
      <c r="J68" s="90" t="str">
        <f>IF(Monthlydata!J67="","",Cumulativedata!F68+Monthlydata!J67)</f>
        <v/>
      </c>
      <c r="K68" s="90" t="str">
        <f>IF(Monthlydata!K67="","",Cumulativedata!G68+Monthlydata!K67)</f>
        <v/>
      </c>
      <c r="L68" s="90" t="str">
        <f>IF(Monthlydata!L67="","",Cumulativedata!H68+Monthlydata!L67)</f>
        <v/>
      </c>
      <c r="M68" s="90" t="str">
        <f>IF(Monthlydata!M67="","",Cumulativedata!I68+Monthlydata!M67)</f>
        <v/>
      </c>
      <c r="N68" s="90" t="str">
        <f>IF(Monthlydata!N67="","",Cumulativedata!J68+Monthlydata!N67)</f>
        <v/>
      </c>
      <c r="O68" s="90" t="str">
        <f>IF(Monthlydata!O67="","",Cumulativedata!K68+Monthlydata!O67)</f>
        <v/>
      </c>
      <c r="P68" s="90" t="str">
        <f>IF(Monthlydata!P67="","",Cumulativedata!L68+Monthlydata!P67)</f>
        <v/>
      </c>
      <c r="Q68" s="90" t="str">
        <f>IF(Monthlydata!Q67="","",Cumulativedata!M68+Monthlydata!Q67)</f>
        <v/>
      </c>
      <c r="R68" s="90" t="str">
        <f>IF(Monthlydata!R67="","",Cumulativedata!N68+Monthlydata!R67)</f>
        <v/>
      </c>
      <c r="S68" s="90" t="str">
        <f>IF(Monthlydata!S67="","",Cumulativedata!O68+Monthlydata!S67)</f>
        <v/>
      </c>
      <c r="T68" s="90" t="str">
        <f>IF(Monthlydata!T67="","",Cumulativedata!P68+Monthlydata!T67)</f>
        <v/>
      </c>
      <c r="U68" s="90" t="str">
        <f>IF(Monthlydata!U67="","",Cumulativedata!Q68+Monthlydata!U67)</f>
        <v/>
      </c>
      <c r="V68" s="90" t="str">
        <f>IF(Monthlydata!V67="","",Cumulativedata!R68+Monthlydata!V67)</f>
        <v/>
      </c>
      <c r="W68" s="90" t="str">
        <f>IF(Monthlydata!W67="","",Cumulativedata!S68+Monthlydata!W67)</f>
        <v/>
      </c>
      <c r="X68" s="90" t="str">
        <f>IF(Monthlydata!X67="","",Cumulativedata!T68+Monthlydata!X67)</f>
        <v/>
      </c>
      <c r="Y68" s="90" t="str">
        <f>IF(Monthlydata!Y67="","",Cumulativedata!U68+Monthlydata!Y67)</f>
        <v/>
      </c>
      <c r="Z68" s="90" t="str">
        <f>IF(Monthlydata!Z67="","",Cumulativedata!V68+Monthlydata!Z67)</f>
        <v/>
      </c>
      <c r="AA68" s="90" t="str">
        <f>IF(Monthlydata!AA67="","",Cumulativedata!W68+Monthlydata!AA67)</f>
        <v/>
      </c>
      <c r="AB68" s="90" t="str">
        <f>IF(Monthlydata!AB67="","",Cumulativedata!X68+Monthlydata!AB67)</f>
        <v/>
      </c>
      <c r="AC68" s="90" t="str">
        <f>IF(Monthlydata!AC67="","",Cumulativedata!Y68+Monthlydata!AC67)</f>
        <v/>
      </c>
      <c r="AD68" s="90" t="str">
        <f>IF(Monthlydata!AD67="","",Cumulativedata!Z68+Monthlydata!AD67)</f>
        <v/>
      </c>
      <c r="AE68" s="90" t="str">
        <f>IF(Monthlydata!AE67="","",Cumulativedata!AA68+Monthlydata!AE67)</f>
        <v/>
      </c>
      <c r="AF68" s="90" t="str">
        <f>IF(Monthlydata!AF67="","",Cumulativedata!AB68+Monthlydata!AF67)</f>
        <v/>
      </c>
      <c r="AG68" s="90" t="str">
        <f>IF(Monthlydata!AG67="","",Cumulativedata!AC68+Monthlydata!AG67)</f>
        <v/>
      </c>
      <c r="AH68" s="90" t="str">
        <f>IF(Monthlydata!AH67="","",Cumulativedata!AD68+Monthlydata!AH67)</f>
        <v/>
      </c>
      <c r="AI68" s="90" t="str">
        <f>IF(Monthlydata!AI67="","",Cumulativedata!AE68+Monthlydata!AI67)</f>
        <v/>
      </c>
      <c r="AJ68" s="90" t="str">
        <f>IF(Monthlydata!AJ67="","",Cumulativedata!AF68+Monthlydata!AJ67)</f>
        <v/>
      </c>
      <c r="AK68" s="90" t="str">
        <f>IF(Monthlydata!AK67="","",Cumulativedata!AG68+Monthlydata!AK67)</f>
        <v/>
      </c>
      <c r="AL68" s="90" t="str">
        <f>IF(Monthlydata!AL67="","",Cumulativedata!AH68+Monthlydata!AL67)</f>
        <v/>
      </c>
      <c r="AM68" s="90" t="str">
        <f>IF(Monthlydata!AM67="","",Cumulativedata!AI68+Monthlydata!AM67)</f>
        <v/>
      </c>
      <c r="AN68" s="90" t="str">
        <f>IF(Monthlydata!AN67="","",Cumulativedata!AJ68+Monthlydata!AN67)</f>
        <v/>
      </c>
      <c r="AO68" s="90" t="str">
        <f>IF(Monthlydata!AO67="","",Cumulativedata!AK68+Monthlydata!AO67)</f>
        <v/>
      </c>
      <c r="AP68" s="90" t="str">
        <f>IF(Monthlydata!AP67="","",Cumulativedata!AL68+Monthlydata!AP67)</f>
        <v/>
      </c>
      <c r="AQ68" s="90" t="str">
        <f>IF(Monthlydata!AQ67="","",Cumulativedata!AM68+Monthlydata!AQ67)</f>
        <v/>
      </c>
      <c r="AR68" s="90" t="str">
        <f>IF(Monthlydata!AR67="","",Cumulativedata!AN68+Monthlydata!AR67)</f>
        <v/>
      </c>
      <c r="AS68" s="90" t="str">
        <f>IF(Monthlydata!AS67="","",Cumulativedata!AO68+Monthlydata!AS67)</f>
        <v/>
      </c>
      <c r="AT68" s="90" t="str">
        <f>IF(Monthlydata!AT67="","",Cumulativedata!AP68+Monthlydata!AT67)</f>
        <v/>
      </c>
      <c r="AU68" s="90" t="str">
        <f>IF(Monthlydata!AU67="","",Cumulativedata!AQ68+Monthlydata!AU67)</f>
        <v/>
      </c>
      <c r="AV68" s="90" t="str">
        <f>IF(Monthlydata!AV67="","",Cumulativedata!AR68+Monthlydata!AV67)</f>
        <v/>
      </c>
      <c r="AW68" s="90" t="str">
        <f>IF(Monthlydata!AW67="","",Cumulativedata!AS68+Monthlydata!AW67)</f>
        <v/>
      </c>
    </row>
    <row r="69" spans="1:49" x14ac:dyDescent="0.25">
      <c r="A69" s="60" t="str">
        <f>Monthlydata!A68</f>
        <v>&lt;&lt;HP&gt;&gt;</v>
      </c>
      <c r="B69" s="90" t="str">
        <f>IF(Monthlydata!B68="","",Monthlydata!B68)</f>
        <v/>
      </c>
      <c r="C69" s="90" t="str">
        <f>IF(Monthlydata!C68="","",Monthlydata!C68)</f>
        <v/>
      </c>
      <c r="D69" s="90" t="str">
        <f>IF(Monthlydata!D68="","",Monthlydata!D68)</f>
        <v/>
      </c>
      <c r="E69" s="90" t="str">
        <f>IF(Monthlydata!E68="","",Monthlydata!E68)</f>
        <v/>
      </c>
      <c r="F69" s="90" t="str">
        <f>IF(Monthlydata!F68="","",Cumulativedata!B69+Monthlydata!F68)</f>
        <v/>
      </c>
      <c r="G69" s="90" t="str">
        <f>IF(Monthlydata!G68="","",Cumulativedata!C69+Monthlydata!G68)</f>
        <v/>
      </c>
      <c r="H69" s="90" t="str">
        <f>IF(Monthlydata!H68="","",Cumulativedata!D69+Monthlydata!H68)</f>
        <v/>
      </c>
      <c r="I69" s="90" t="str">
        <f>IF(Monthlydata!I68="","",Cumulativedata!E69+Monthlydata!I68)</f>
        <v/>
      </c>
      <c r="J69" s="90" t="str">
        <f>IF(Monthlydata!J68="","",Cumulativedata!F69+Monthlydata!J68)</f>
        <v/>
      </c>
      <c r="K69" s="90" t="str">
        <f>IF(Monthlydata!K68="","",Cumulativedata!G69+Monthlydata!K68)</f>
        <v/>
      </c>
      <c r="L69" s="90" t="str">
        <f>IF(Monthlydata!L68="","",Cumulativedata!H69+Monthlydata!L68)</f>
        <v/>
      </c>
      <c r="M69" s="90" t="str">
        <f>IF(Monthlydata!M68="","",Cumulativedata!I69+Monthlydata!M68)</f>
        <v/>
      </c>
      <c r="N69" s="90" t="str">
        <f>IF(Monthlydata!N68="","",Cumulativedata!J69+Monthlydata!N68)</f>
        <v/>
      </c>
      <c r="O69" s="90" t="str">
        <f>IF(Monthlydata!O68="","",Cumulativedata!K69+Monthlydata!O68)</f>
        <v/>
      </c>
      <c r="P69" s="90" t="str">
        <f>IF(Monthlydata!P68="","",Cumulativedata!L69+Monthlydata!P68)</f>
        <v/>
      </c>
      <c r="Q69" s="90" t="str">
        <f>IF(Monthlydata!Q68="","",Cumulativedata!M69+Monthlydata!Q68)</f>
        <v/>
      </c>
      <c r="R69" s="90" t="str">
        <f>IF(Monthlydata!R68="","",Cumulativedata!N69+Monthlydata!R68)</f>
        <v/>
      </c>
      <c r="S69" s="90" t="str">
        <f>IF(Monthlydata!S68="","",Cumulativedata!O69+Monthlydata!S68)</f>
        <v/>
      </c>
      <c r="T69" s="90" t="str">
        <f>IF(Monthlydata!T68="","",Cumulativedata!P69+Monthlydata!T68)</f>
        <v/>
      </c>
      <c r="U69" s="90" t="str">
        <f>IF(Monthlydata!U68="","",Cumulativedata!Q69+Monthlydata!U68)</f>
        <v/>
      </c>
      <c r="V69" s="90" t="str">
        <f>IF(Monthlydata!V68="","",Cumulativedata!R69+Monthlydata!V68)</f>
        <v/>
      </c>
      <c r="W69" s="90" t="str">
        <f>IF(Monthlydata!W68="","",Cumulativedata!S69+Monthlydata!W68)</f>
        <v/>
      </c>
      <c r="X69" s="90" t="str">
        <f>IF(Monthlydata!X68="","",Cumulativedata!T69+Monthlydata!X68)</f>
        <v/>
      </c>
      <c r="Y69" s="90" t="str">
        <f>IF(Monthlydata!Y68="","",Cumulativedata!U69+Monthlydata!Y68)</f>
        <v/>
      </c>
      <c r="Z69" s="90" t="str">
        <f>IF(Monthlydata!Z68="","",Cumulativedata!V69+Monthlydata!Z68)</f>
        <v/>
      </c>
      <c r="AA69" s="90" t="str">
        <f>IF(Monthlydata!AA68="","",Cumulativedata!W69+Monthlydata!AA68)</f>
        <v/>
      </c>
      <c r="AB69" s="90" t="str">
        <f>IF(Monthlydata!AB68="","",Cumulativedata!X69+Monthlydata!AB68)</f>
        <v/>
      </c>
      <c r="AC69" s="90" t="str">
        <f>IF(Monthlydata!AC68="","",Cumulativedata!Y69+Monthlydata!AC68)</f>
        <v/>
      </c>
      <c r="AD69" s="90" t="str">
        <f>IF(Monthlydata!AD68="","",Cumulativedata!Z69+Monthlydata!AD68)</f>
        <v/>
      </c>
      <c r="AE69" s="90" t="str">
        <f>IF(Monthlydata!AE68="","",Cumulativedata!AA69+Monthlydata!AE68)</f>
        <v/>
      </c>
      <c r="AF69" s="90" t="str">
        <f>IF(Monthlydata!AF68="","",Cumulativedata!AB69+Monthlydata!AF68)</f>
        <v/>
      </c>
      <c r="AG69" s="90" t="str">
        <f>IF(Monthlydata!AG68="","",Cumulativedata!AC69+Monthlydata!AG68)</f>
        <v/>
      </c>
      <c r="AH69" s="90" t="str">
        <f>IF(Monthlydata!AH68="","",Cumulativedata!AD69+Monthlydata!AH68)</f>
        <v/>
      </c>
      <c r="AI69" s="90" t="str">
        <f>IF(Monthlydata!AI68="","",Cumulativedata!AE69+Monthlydata!AI68)</f>
        <v/>
      </c>
      <c r="AJ69" s="90" t="str">
        <f>IF(Monthlydata!AJ68="","",Cumulativedata!AF69+Monthlydata!AJ68)</f>
        <v/>
      </c>
      <c r="AK69" s="90" t="str">
        <f>IF(Monthlydata!AK68="","",Cumulativedata!AG69+Monthlydata!AK68)</f>
        <v/>
      </c>
      <c r="AL69" s="90" t="str">
        <f>IF(Monthlydata!AL68="","",Cumulativedata!AH69+Monthlydata!AL68)</f>
        <v/>
      </c>
      <c r="AM69" s="90" t="str">
        <f>IF(Monthlydata!AM68="","",Cumulativedata!AI69+Monthlydata!AM68)</f>
        <v/>
      </c>
      <c r="AN69" s="90" t="str">
        <f>IF(Monthlydata!AN68="","",Cumulativedata!AJ69+Monthlydata!AN68)</f>
        <v/>
      </c>
      <c r="AO69" s="90" t="str">
        <f>IF(Monthlydata!AO68="","",Cumulativedata!AK69+Monthlydata!AO68)</f>
        <v/>
      </c>
      <c r="AP69" s="90" t="str">
        <f>IF(Monthlydata!AP68="","",Cumulativedata!AL69+Monthlydata!AP68)</f>
        <v/>
      </c>
      <c r="AQ69" s="90" t="str">
        <f>IF(Monthlydata!AQ68="","",Cumulativedata!AM69+Monthlydata!AQ68)</f>
        <v/>
      </c>
      <c r="AR69" s="90" t="str">
        <f>IF(Monthlydata!AR68="","",Cumulativedata!AN69+Monthlydata!AR68)</f>
        <v/>
      </c>
      <c r="AS69" s="90" t="str">
        <f>IF(Monthlydata!AS68="","",Cumulativedata!AO69+Monthlydata!AS68)</f>
        <v/>
      </c>
      <c r="AT69" s="90" t="str">
        <f>IF(Monthlydata!AT68="","",Cumulativedata!AP69+Monthlydata!AT68)</f>
        <v/>
      </c>
      <c r="AU69" s="90" t="str">
        <f>IF(Monthlydata!AU68="","",Cumulativedata!AQ69+Monthlydata!AU68)</f>
        <v/>
      </c>
      <c r="AV69" s="90" t="str">
        <f>IF(Monthlydata!AV68="","",Cumulativedata!AR69+Monthlydata!AV68)</f>
        <v/>
      </c>
      <c r="AW69" s="90" t="str">
        <f>IF(Monthlydata!AW68="","",Cumulativedata!AS69+Monthlydata!AW68)</f>
        <v/>
      </c>
    </row>
    <row r="70" spans="1:49" x14ac:dyDescent="0.25">
      <c r="A70" s="60" t="str">
        <f>Monthlydata!A69</f>
        <v>&lt;&lt;HP&gt;&gt;</v>
      </c>
      <c r="B70" s="90" t="str">
        <f>IF(Monthlydata!B69="","",Monthlydata!B69)</f>
        <v/>
      </c>
      <c r="C70" s="90" t="str">
        <f>IF(Monthlydata!C69="","",Monthlydata!C69)</f>
        <v/>
      </c>
      <c r="D70" s="90" t="str">
        <f>IF(Monthlydata!D69="","",Monthlydata!D69)</f>
        <v/>
      </c>
      <c r="E70" s="90" t="str">
        <f>IF(Monthlydata!E69="","",Monthlydata!E69)</f>
        <v/>
      </c>
      <c r="F70" s="90" t="str">
        <f>IF(Monthlydata!F69="","",Cumulativedata!B70+Monthlydata!F69)</f>
        <v/>
      </c>
      <c r="G70" s="90" t="str">
        <f>IF(Monthlydata!G69="","",Cumulativedata!C70+Monthlydata!G69)</f>
        <v/>
      </c>
      <c r="H70" s="90" t="str">
        <f>IF(Monthlydata!H69="","",Cumulativedata!D70+Monthlydata!H69)</f>
        <v/>
      </c>
      <c r="I70" s="90" t="str">
        <f>IF(Monthlydata!I69="","",Cumulativedata!E70+Monthlydata!I69)</f>
        <v/>
      </c>
      <c r="J70" s="90" t="str">
        <f>IF(Monthlydata!J69="","",Cumulativedata!F70+Monthlydata!J69)</f>
        <v/>
      </c>
      <c r="K70" s="90" t="str">
        <f>IF(Monthlydata!K69="","",Cumulativedata!G70+Monthlydata!K69)</f>
        <v/>
      </c>
      <c r="L70" s="90" t="str">
        <f>IF(Monthlydata!L69="","",Cumulativedata!H70+Monthlydata!L69)</f>
        <v/>
      </c>
      <c r="M70" s="90" t="str">
        <f>IF(Monthlydata!M69="","",Cumulativedata!I70+Monthlydata!M69)</f>
        <v/>
      </c>
      <c r="N70" s="90" t="str">
        <f>IF(Monthlydata!N69="","",Cumulativedata!J70+Monthlydata!N69)</f>
        <v/>
      </c>
      <c r="O70" s="90" t="str">
        <f>IF(Monthlydata!O69="","",Cumulativedata!K70+Monthlydata!O69)</f>
        <v/>
      </c>
      <c r="P70" s="90" t="str">
        <f>IF(Monthlydata!P69="","",Cumulativedata!L70+Monthlydata!P69)</f>
        <v/>
      </c>
      <c r="Q70" s="90" t="str">
        <f>IF(Monthlydata!Q69="","",Cumulativedata!M70+Monthlydata!Q69)</f>
        <v/>
      </c>
      <c r="R70" s="90" t="str">
        <f>IF(Monthlydata!R69="","",Cumulativedata!N70+Monthlydata!R69)</f>
        <v/>
      </c>
      <c r="S70" s="90" t="str">
        <f>IF(Monthlydata!S69="","",Cumulativedata!O70+Monthlydata!S69)</f>
        <v/>
      </c>
      <c r="T70" s="90" t="str">
        <f>IF(Monthlydata!T69="","",Cumulativedata!P70+Monthlydata!T69)</f>
        <v/>
      </c>
      <c r="U70" s="90" t="str">
        <f>IF(Monthlydata!U69="","",Cumulativedata!Q70+Monthlydata!U69)</f>
        <v/>
      </c>
      <c r="V70" s="90" t="str">
        <f>IF(Monthlydata!V69="","",Cumulativedata!R70+Monthlydata!V69)</f>
        <v/>
      </c>
      <c r="W70" s="90" t="str">
        <f>IF(Monthlydata!W69="","",Cumulativedata!S70+Monthlydata!W69)</f>
        <v/>
      </c>
      <c r="X70" s="90" t="str">
        <f>IF(Monthlydata!X69="","",Cumulativedata!T70+Monthlydata!X69)</f>
        <v/>
      </c>
      <c r="Y70" s="90" t="str">
        <f>IF(Monthlydata!Y69="","",Cumulativedata!U70+Monthlydata!Y69)</f>
        <v/>
      </c>
      <c r="Z70" s="90" t="str">
        <f>IF(Monthlydata!Z69="","",Cumulativedata!V70+Monthlydata!Z69)</f>
        <v/>
      </c>
      <c r="AA70" s="90" t="str">
        <f>IF(Monthlydata!AA69="","",Cumulativedata!W70+Monthlydata!AA69)</f>
        <v/>
      </c>
      <c r="AB70" s="90" t="str">
        <f>IF(Monthlydata!AB69="","",Cumulativedata!X70+Monthlydata!AB69)</f>
        <v/>
      </c>
      <c r="AC70" s="90" t="str">
        <f>IF(Monthlydata!AC69="","",Cumulativedata!Y70+Monthlydata!AC69)</f>
        <v/>
      </c>
      <c r="AD70" s="90" t="str">
        <f>IF(Monthlydata!AD69="","",Cumulativedata!Z70+Monthlydata!AD69)</f>
        <v/>
      </c>
      <c r="AE70" s="90" t="str">
        <f>IF(Monthlydata!AE69="","",Cumulativedata!AA70+Monthlydata!AE69)</f>
        <v/>
      </c>
      <c r="AF70" s="90" t="str">
        <f>IF(Monthlydata!AF69="","",Cumulativedata!AB70+Monthlydata!AF69)</f>
        <v/>
      </c>
      <c r="AG70" s="90" t="str">
        <f>IF(Monthlydata!AG69="","",Cumulativedata!AC70+Monthlydata!AG69)</f>
        <v/>
      </c>
      <c r="AH70" s="90" t="str">
        <f>IF(Monthlydata!AH69="","",Cumulativedata!AD70+Monthlydata!AH69)</f>
        <v/>
      </c>
      <c r="AI70" s="90" t="str">
        <f>IF(Monthlydata!AI69="","",Cumulativedata!AE70+Monthlydata!AI69)</f>
        <v/>
      </c>
      <c r="AJ70" s="90" t="str">
        <f>IF(Monthlydata!AJ69="","",Cumulativedata!AF70+Monthlydata!AJ69)</f>
        <v/>
      </c>
      <c r="AK70" s="90" t="str">
        <f>IF(Monthlydata!AK69="","",Cumulativedata!AG70+Monthlydata!AK69)</f>
        <v/>
      </c>
      <c r="AL70" s="90" t="str">
        <f>IF(Monthlydata!AL69="","",Cumulativedata!AH70+Monthlydata!AL69)</f>
        <v/>
      </c>
      <c r="AM70" s="90" t="str">
        <f>IF(Monthlydata!AM69="","",Cumulativedata!AI70+Monthlydata!AM69)</f>
        <v/>
      </c>
      <c r="AN70" s="90" t="str">
        <f>IF(Monthlydata!AN69="","",Cumulativedata!AJ70+Monthlydata!AN69)</f>
        <v/>
      </c>
      <c r="AO70" s="90" t="str">
        <f>IF(Monthlydata!AO69="","",Cumulativedata!AK70+Monthlydata!AO69)</f>
        <v/>
      </c>
      <c r="AP70" s="90" t="str">
        <f>IF(Monthlydata!AP69="","",Cumulativedata!AL70+Monthlydata!AP69)</f>
        <v/>
      </c>
      <c r="AQ70" s="90" t="str">
        <f>IF(Monthlydata!AQ69="","",Cumulativedata!AM70+Monthlydata!AQ69)</f>
        <v/>
      </c>
      <c r="AR70" s="90" t="str">
        <f>IF(Monthlydata!AR69="","",Cumulativedata!AN70+Monthlydata!AR69)</f>
        <v/>
      </c>
      <c r="AS70" s="90" t="str">
        <f>IF(Monthlydata!AS69="","",Cumulativedata!AO70+Monthlydata!AS69)</f>
        <v/>
      </c>
      <c r="AT70" s="90" t="str">
        <f>IF(Monthlydata!AT69="","",Cumulativedata!AP70+Monthlydata!AT69)</f>
        <v/>
      </c>
      <c r="AU70" s="90" t="str">
        <f>IF(Monthlydata!AU69="","",Cumulativedata!AQ70+Monthlydata!AU69)</f>
        <v/>
      </c>
      <c r="AV70" s="90" t="str">
        <f>IF(Monthlydata!AV69="","",Cumulativedata!AR70+Monthlydata!AV69)</f>
        <v/>
      </c>
      <c r="AW70" s="90" t="str">
        <f>IF(Monthlydata!AW69="","",Cumulativedata!AS70+Monthlydata!AW69)</f>
        <v/>
      </c>
    </row>
    <row r="71" spans="1:49" x14ac:dyDescent="0.25">
      <c r="A71" s="60">
        <f>Monthlydata!A70</f>
        <v>0</v>
      </c>
      <c r="B71" s="90" t="str">
        <f>IF(Monthlydata!B70="","",Monthlydata!B70)</f>
        <v/>
      </c>
      <c r="C71" s="90" t="str">
        <f>IF(Monthlydata!C70="","",Monthlydata!C70)</f>
        <v/>
      </c>
      <c r="D71" s="90" t="str">
        <f>IF(Monthlydata!D70="","",Monthlydata!D70)</f>
        <v/>
      </c>
      <c r="E71" s="90" t="str">
        <f>IF(Monthlydata!E70="","",Monthlydata!E70)</f>
        <v/>
      </c>
      <c r="F71" s="90" t="str">
        <f>IF(Monthlydata!F70="","",Cumulativedata!B71+Monthlydata!F70)</f>
        <v/>
      </c>
      <c r="G71" s="90" t="str">
        <f>IF(Monthlydata!G70="","",Cumulativedata!C71+Monthlydata!G70)</f>
        <v/>
      </c>
      <c r="H71" s="90" t="str">
        <f>IF(Monthlydata!H70="","",Cumulativedata!D71+Monthlydata!H70)</f>
        <v/>
      </c>
      <c r="I71" s="90" t="str">
        <f>IF(Monthlydata!I70="","",Cumulativedata!E71+Monthlydata!I70)</f>
        <v/>
      </c>
      <c r="J71" s="90" t="str">
        <f>IF(Monthlydata!J70="","",Cumulativedata!F71+Monthlydata!J70)</f>
        <v/>
      </c>
      <c r="K71" s="90" t="str">
        <f>IF(Monthlydata!K70="","",Cumulativedata!G71+Monthlydata!K70)</f>
        <v/>
      </c>
      <c r="L71" s="90" t="str">
        <f>IF(Monthlydata!L70="","",Cumulativedata!H71+Monthlydata!L70)</f>
        <v/>
      </c>
      <c r="M71" s="90" t="str">
        <f>IF(Monthlydata!M70="","",Cumulativedata!I71+Monthlydata!M70)</f>
        <v/>
      </c>
      <c r="N71" s="90" t="str">
        <f>IF(Monthlydata!N70="","",Cumulativedata!J71+Monthlydata!N70)</f>
        <v/>
      </c>
      <c r="O71" s="90" t="str">
        <f>IF(Monthlydata!O70="","",Cumulativedata!K71+Monthlydata!O70)</f>
        <v/>
      </c>
      <c r="P71" s="90" t="str">
        <f>IF(Monthlydata!P70="","",Cumulativedata!L71+Monthlydata!P70)</f>
        <v/>
      </c>
      <c r="Q71" s="90" t="str">
        <f>IF(Monthlydata!Q70="","",Cumulativedata!M71+Monthlydata!Q70)</f>
        <v/>
      </c>
      <c r="R71" s="90" t="str">
        <f>IF(Monthlydata!R70="","",Cumulativedata!N71+Monthlydata!R70)</f>
        <v/>
      </c>
      <c r="S71" s="90" t="str">
        <f>IF(Monthlydata!S70="","",Cumulativedata!O71+Monthlydata!S70)</f>
        <v/>
      </c>
      <c r="T71" s="90" t="str">
        <f>IF(Monthlydata!T70="","",Cumulativedata!P71+Monthlydata!T70)</f>
        <v/>
      </c>
      <c r="U71" s="90" t="str">
        <f>IF(Monthlydata!U70="","",Cumulativedata!Q71+Monthlydata!U70)</f>
        <v/>
      </c>
      <c r="V71" s="90" t="str">
        <f>IF(Monthlydata!V70="","",Cumulativedata!R71+Monthlydata!V70)</f>
        <v/>
      </c>
      <c r="W71" s="90" t="str">
        <f>IF(Monthlydata!W70="","",Cumulativedata!S71+Monthlydata!W70)</f>
        <v/>
      </c>
      <c r="X71" s="90" t="str">
        <f>IF(Monthlydata!X70="","",Cumulativedata!T71+Monthlydata!X70)</f>
        <v/>
      </c>
      <c r="Y71" s="90" t="str">
        <f>IF(Monthlydata!Y70="","",Cumulativedata!U71+Monthlydata!Y70)</f>
        <v/>
      </c>
      <c r="Z71" s="90" t="str">
        <f>IF(Monthlydata!Z70="","",Cumulativedata!V71+Monthlydata!Z70)</f>
        <v/>
      </c>
      <c r="AA71" s="90" t="str">
        <f>IF(Monthlydata!AA70="","",Cumulativedata!W71+Monthlydata!AA70)</f>
        <v/>
      </c>
      <c r="AB71" s="90" t="str">
        <f>IF(Monthlydata!AB70="","",Cumulativedata!X71+Monthlydata!AB70)</f>
        <v/>
      </c>
      <c r="AC71" s="90" t="str">
        <f>IF(Monthlydata!AC70="","",Cumulativedata!Y71+Monthlydata!AC70)</f>
        <v/>
      </c>
      <c r="AD71" s="90" t="str">
        <f>IF(Monthlydata!AD70="","",Cumulativedata!Z71+Monthlydata!AD70)</f>
        <v/>
      </c>
      <c r="AE71" s="90" t="str">
        <f>IF(Monthlydata!AE70="","",Cumulativedata!AA71+Monthlydata!AE70)</f>
        <v/>
      </c>
      <c r="AF71" s="90" t="str">
        <f>IF(Monthlydata!AF70="","",Cumulativedata!AB71+Monthlydata!AF70)</f>
        <v/>
      </c>
      <c r="AG71" s="90" t="str">
        <f>IF(Monthlydata!AG70="","",Cumulativedata!AC71+Monthlydata!AG70)</f>
        <v/>
      </c>
      <c r="AH71" s="90" t="str">
        <f>IF(Monthlydata!AH70="","",Cumulativedata!AD71+Monthlydata!AH70)</f>
        <v/>
      </c>
      <c r="AI71" s="90" t="str">
        <f>IF(Monthlydata!AI70="","",Cumulativedata!AE71+Monthlydata!AI70)</f>
        <v/>
      </c>
      <c r="AJ71" s="90" t="str">
        <f>IF(Monthlydata!AJ70="","",Cumulativedata!AF71+Monthlydata!AJ70)</f>
        <v/>
      </c>
      <c r="AK71" s="90" t="str">
        <f>IF(Monthlydata!AK70="","",Cumulativedata!AG71+Monthlydata!AK70)</f>
        <v/>
      </c>
      <c r="AL71" s="90" t="str">
        <f>IF(Monthlydata!AL70="","",Cumulativedata!AH71+Monthlydata!AL70)</f>
        <v/>
      </c>
      <c r="AM71" s="90" t="str">
        <f>IF(Monthlydata!AM70="","",Cumulativedata!AI71+Monthlydata!AM70)</f>
        <v/>
      </c>
      <c r="AN71" s="90" t="str">
        <f>IF(Monthlydata!AN70="","",Cumulativedata!AJ71+Monthlydata!AN70)</f>
        <v/>
      </c>
      <c r="AO71" s="90" t="str">
        <f>IF(Monthlydata!AO70="","",Cumulativedata!AK71+Monthlydata!AO70)</f>
        <v/>
      </c>
      <c r="AP71" s="90" t="str">
        <f>IF(Monthlydata!AP70="","",Cumulativedata!AL71+Monthlydata!AP70)</f>
        <v/>
      </c>
      <c r="AQ71" s="90" t="str">
        <f>IF(Monthlydata!AQ70="","",Cumulativedata!AM71+Monthlydata!AQ70)</f>
        <v/>
      </c>
      <c r="AR71" s="90" t="str">
        <f>IF(Monthlydata!AR70="","",Cumulativedata!AN71+Monthlydata!AR70)</f>
        <v/>
      </c>
      <c r="AS71" s="90" t="str">
        <f>IF(Monthlydata!AS70="","",Cumulativedata!AO71+Monthlydata!AS70)</f>
        <v/>
      </c>
      <c r="AT71" s="90" t="str">
        <f>IF(Monthlydata!AT70="","",Cumulativedata!AP71+Monthlydata!AT70)</f>
        <v/>
      </c>
      <c r="AU71" s="90" t="str">
        <f>IF(Monthlydata!AU70="","",Cumulativedata!AQ71+Monthlydata!AU70)</f>
        <v/>
      </c>
      <c r="AV71" s="90" t="str">
        <f>IF(Monthlydata!AV70="","",Cumulativedata!AR71+Monthlydata!AV70)</f>
        <v/>
      </c>
      <c r="AW71" s="90" t="str">
        <f>IF(Monthlydata!AW70="","",Cumulativedata!AS71+Monthlydata!AW70)</f>
        <v/>
      </c>
    </row>
    <row r="72" spans="1:49" x14ac:dyDescent="0.25">
      <c r="A72" s="60" t="str">
        <f>Monthlydata!A71</f>
        <v>&lt;&lt;PHCU&gt;&gt;</v>
      </c>
      <c r="B72" s="88" t="str">
        <f>IF(SUM(B73:B82)=0,"",SUM(B73:B82))</f>
        <v/>
      </c>
      <c r="C72" s="88" t="str">
        <f t="shared" ref="C72:AW72" si="6">IF(SUM(C73:C82)=0,"",SUM(C73:C82))</f>
        <v/>
      </c>
      <c r="D72" s="88" t="str">
        <f t="shared" si="6"/>
        <v/>
      </c>
      <c r="E72" s="88" t="str">
        <f t="shared" si="6"/>
        <v/>
      </c>
      <c r="F72" s="88" t="str">
        <f t="shared" si="6"/>
        <v/>
      </c>
      <c r="G72" s="88" t="str">
        <f t="shared" si="6"/>
        <v/>
      </c>
      <c r="H72" s="88" t="str">
        <f t="shared" si="6"/>
        <v/>
      </c>
      <c r="I72" s="88" t="str">
        <f t="shared" si="6"/>
        <v/>
      </c>
      <c r="J72" s="88" t="str">
        <f t="shared" si="6"/>
        <v/>
      </c>
      <c r="K72" s="88" t="str">
        <f t="shared" si="6"/>
        <v/>
      </c>
      <c r="L72" s="88" t="str">
        <f t="shared" si="6"/>
        <v/>
      </c>
      <c r="M72" s="88" t="str">
        <f t="shared" si="6"/>
        <v/>
      </c>
      <c r="N72" s="88" t="str">
        <f t="shared" si="6"/>
        <v/>
      </c>
      <c r="O72" s="88" t="str">
        <f t="shared" si="6"/>
        <v/>
      </c>
      <c r="P72" s="88" t="str">
        <f t="shared" si="6"/>
        <v/>
      </c>
      <c r="Q72" s="88" t="str">
        <f t="shared" si="6"/>
        <v/>
      </c>
      <c r="R72" s="88" t="str">
        <f t="shared" si="6"/>
        <v/>
      </c>
      <c r="S72" s="88" t="str">
        <f t="shared" si="6"/>
        <v/>
      </c>
      <c r="T72" s="88" t="str">
        <f t="shared" si="6"/>
        <v/>
      </c>
      <c r="U72" s="88" t="str">
        <f t="shared" si="6"/>
        <v/>
      </c>
      <c r="V72" s="88" t="str">
        <f t="shared" si="6"/>
        <v/>
      </c>
      <c r="W72" s="88" t="str">
        <f t="shared" si="6"/>
        <v/>
      </c>
      <c r="X72" s="88" t="str">
        <f t="shared" si="6"/>
        <v/>
      </c>
      <c r="Y72" s="88" t="str">
        <f t="shared" si="6"/>
        <v/>
      </c>
      <c r="Z72" s="88" t="str">
        <f t="shared" si="6"/>
        <v/>
      </c>
      <c r="AA72" s="88" t="str">
        <f t="shared" si="6"/>
        <v/>
      </c>
      <c r="AB72" s="88" t="str">
        <f t="shared" si="6"/>
        <v/>
      </c>
      <c r="AC72" s="88" t="str">
        <f t="shared" si="6"/>
        <v/>
      </c>
      <c r="AD72" s="88" t="str">
        <f t="shared" si="6"/>
        <v/>
      </c>
      <c r="AE72" s="88" t="str">
        <f t="shared" si="6"/>
        <v/>
      </c>
      <c r="AF72" s="88" t="str">
        <f t="shared" si="6"/>
        <v/>
      </c>
      <c r="AG72" s="88" t="str">
        <f t="shared" si="6"/>
        <v/>
      </c>
      <c r="AH72" s="88" t="str">
        <f t="shared" si="6"/>
        <v/>
      </c>
      <c r="AI72" s="88" t="str">
        <f t="shared" si="6"/>
        <v/>
      </c>
      <c r="AJ72" s="88" t="str">
        <f t="shared" si="6"/>
        <v/>
      </c>
      <c r="AK72" s="88" t="str">
        <f t="shared" si="6"/>
        <v/>
      </c>
      <c r="AL72" s="88" t="str">
        <f t="shared" si="6"/>
        <v/>
      </c>
      <c r="AM72" s="88" t="str">
        <f t="shared" si="6"/>
        <v/>
      </c>
      <c r="AN72" s="88" t="str">
        <f t="shared" si="6"/>
        <v/>
      </c>
      <c r="AO72" s="88" t="str">
        <f t="shared" si="6"/>
        <v/>
      </c>
      <c r="AP72" s="88" t="str">
        <f t="shared" si="6"/>
        <v/>
      </c>
      <c r="AQ72" s="88" t="str">
        <f t="shared" si="6"/>
        <v/>
      </c>
      <c r="AR72" s="88" t="str">
        <f t="shared" si="6"/>
        <v/>
      </c>
      <c r="AS72" s="88" t="str">
        <f t="shared" si="6"/>
        <v/>
      </c>
      <c r="AT72" s="88" t="str">
        <f t="shared" si="6"/>
        <v/>
      </c>
      <c r="AU72" s="88" t="str">
        <f t="shared" si="6"/>
        <v/>
      </c>
      <c r="AV72" s="88" t="str">
        <f t="shared" si="6"/>
        <v/>
      </c>
      <c r="AW72" s="88" t="str">
        <f t="shared" si="6"/>
        <v/>
      </c>
    </row>
    <row r="73" spans="1:49" x14ac:dyDescent="0.25">
      <c r="A73" s="60" t="str">
        <f>Monthlydata!A72</f>
        <v>&lt;&lt;HC&gt;&gt;</v>
      </c>
      <c r="B73" s="90" t="str">
        <f>IF(Monthlydata!B72="","",Monthlydata!B72)</f>
        <v/>
      </c>
      <c r="C73" s="90" t="str">
        <f>IF(Monthlydata!C72="","",Monthlydata!C72)</f>
        <v/>
      </c>
      <c r="D73" s="90" t="str">
        <f>IF(Monthlydata!D72="","",Monthlydata!D72)</f>
        <v/>
      </c>
      <c r="E73" s="90" t="str">
        <f>IF(Monthlydata!E72="","",Monthlydata!E72)</f>
        <v/>
      </c>
      <c r="F73" s="90" t="str">
        <f>IF(Monthlydata!F72="","",Cumulativedata!B73+Monthlydata!F72)</f>
        <v/>
      </c>
      <c r="G73" s="90" t="str">
        <f>IF(Monthlydata!G72="","",Cumulativedata!C73+Monthlydata!G72)</f>
        <v/>
      </c>
      <c r="H73" s="90" t="str">
        <f>IF(Monthlydata!H72="","",Cumulativedata!D73+Monthlydata!H72)</f>
        <v/>
      </c>
      <c r="I73" s="90" t="str">
        <f>IF(Monthlydata!I72="","",Cumulativedata!E73+Monthlydata!I72)</f>
        <v/>
      </c>
      <c r="J73" s="90" t="str">
        <f>IF(Monthlydata!J72="","",Cumulativedata!F73+Monthlydata!J72)</f>
        <v/>
      </c>
      <c r="K73" s="90" t="str">
        <f>IF(Monthlydata!K72="","",Cumulativedata!G73+Monthlydata!K72)</f>
        <v/>
      </c>
      <c r="L73" s="90" t="str">
        <f>IF(Monthlydata!L72="","",Cumulativedata!H73+Monthlydata!L72)</f>
        <v/>
      </c>
      <c r="M73" s="90" t="str">
        <f>IF(Monthlydata!M72="","",Cumulativedata!I73+Monthlydata!M72)</f>
        <v/>
      </c>
      <c r="N73" s="90" t="str">
        <f>IF(Monthlydata!N72="","",Cumulativedata!J73+Monthlydata!N72)</f>
        <v/>
      </c>
      <c r="O73" s="90" t="str">
        <f>IF(Monthlydata!O72="","",Cumulativedata!K73+Monthlydata!O72)</f>
        <v/>
      </c>
      <c r="P73" s="90" t="str">
        <f>IF(Monthlydata!P72="","",Cumulativedata!L73+Monthlydata!P72)</f>
        <v/>
      </c>
      <c r="Q73" s="90" t="str">
        <f>IF(Monthlydata!Q72="","",Cumulativedata!M73+Monthlydata!Q72)</f>
        <v/>
      </c>
      <c r="R73" s="90" t="str">
        <f>IF(Monthlydata!R72="","",Cumulativedata!N73+Monthlydata!R72)</f>
        <v/>
      </c>
      <c r="S73" s="90" t="str">
        <f>IF(Monthlydata!S72="","",Cumulativedata!O73+Monthlydata!S72)</f>
        <v/>
      </c>
      <c r="T73" s="90" t="str">
        <f>IF(Monthlydata!T72="","",Cumulativedata!P73+Monthlydata!T72)</f>
        <v/>
      </c>
      <c r="U73" s="90" t="str">
        <f>IF(Monthlydata!U72="","",Cumulativedata!Q73+Monthlydata!U72)</f>
        <v/>
      </c>
      <c r="V73" s="90" t="str">
        <f>IF(Monthlydata!V72="","",Cumulativedata!R73+Monthlydata!V72)</f>
        <v/>
      </c>
      <c r="W73" s="90" t="str">
        <f>IF(Monthlydata!W72="","",Cumulativedata!S73+Monthlydata!W72)</f>
        <v/>
      </c>
      <c r="X73" s="90" t="str">
        <f>IF(Monthlydata!X72="","",Cumulativedata!T73+Monthlydata!X72)</f>
        <v/>
      </c>
      <c r="Y73" s="90" t="str">
        <f>IF(Monthlydata!Y72="","",Cumulativedata!U73+Monthlydata!Y72)</f>
        <v/>
      </c>
      <c r="Z73" s="90" t="str">
        <f>IF(Monthlydata!Z72="","",Cumulativedata!V73+Monthlydata!Z72)</f>
        <v/>
      </c>
      <c r="AA73" s="90" t="str">
        <f>IF(Monthlydata!AA72="","",Cumulativedata!W73+Monthlydata!AA72)</f>
        <v/>
      </c>
      <c r="AB73" s="90" t="str">
        <f>IF(Monthlydata!AB72="","",Cumulativedata!X73+Monthlydata!AB72)</f>
        <v/>
      </c>
      <c r="AC73" s="90" t="str">
        <f>IF(Monthlydata!AC72="","",Cumulativedata!Y73+Monthlydata!AC72)</f>
        <v/>
      </c>
      <c r="AD73" s="90" t="str">
        <f>IF(Monthlydata!AD72="","",Cumulativedata!Z73+Monthlydata!AD72)</f>
        <v/>
      </c>
      <c r="AE73" s="90" t="str">
        <f>IF(Monthlydata!AE72="","",Cumulativedata!AA73+Monthlydata!AE72)</f>
        <v/>
      </c>
      <c r="AF73" s="90" t="str">
        <f>IF(Monthlydata!AF72="","",Cumulativedata!AB73+Monthlydata!AF72)</f>
        <v/>
      </c>
      <c r="AG73" s="90" t="str">
        <f>IF(Monthlydata!AG72="","",Cumulativedata!AC73+Monthlydata!AG72)</f>
        <v/>
      </c>
      <c r="AH73" s="90" t="str">
        <f>IF(Monthlydata!AH72="","",Cumulativedata!AD73+Monthlydata!AH72)</f>
        <v/>
      </c>
      <c r="AI73" s="90" t="str">
        <f>IF(Monthlydata!AI72="","",Cumulativedata!AE73+Monthlydata!AI72)</f>
        <v/>
      </c>
      <c r="AJ73" s="90" t="str">
        <f>IF(Monthlydata!AJ72="","",Cumulativedata!AF73+Monthlydata!AJ72)</f>
        <v/>
      </c>
      <c r="AK73" s="90" t="str">
        <f>IF(Monthlydata!AK72="","",Cumulativedata!AG73+Monthlydata!AK72)</f>
        <v/>
      </c>
      <c r="AL73" s="90" t="str">
        <f>IF(Monthlydata!AL72="","",Cumulativedata!AH73+Monthlydata!AL72)</f>
        <v/>
      </c>
      <c r="AM73" s="90" t="str">
        <f>IF(Monthlydata!AM72="","",Cumulativedata!AI73+Monthlydata!AM72)</f>
        <v/>
      </c>
      <c r="AN73" s="90" t="str">
        <f>IF(Monthlydata!AN72="","",Cumulativedata!AJ73+Monthlydata!AN72)</f>
        <v/>
      </c>
      <c r="AO73" s="90" t="str">
        <f>IF(Monthlydata!AO72="","",Cumulativedata!AK73+Monthlydata!AO72)</f>
        <v/>
      </c>
      <c r="AP73" s="90" t="str">
        <f>IF(Monthlydata!AP72="","",Cumulativedata!AL73+Monthlydata!AP72)</f>
        <v/>
      </c>
      <c r="AQ73" s="90" t="str">
        <f>IF(Monthlydata!AQ72="","",Cumulativedata!AM73+Monthlydata!AQ72)</f>
        <v/>
      </c>
      <c r="AR73" s="90" t="str">
        <f>IF(Monthlydata!AR72="","",Cumulativedata!AN73+Monthlydata!AR72)</f>
        <v/>
      </c>
      <c r="AS73" s="90" t="str">
        <f>IF(Monthlydata!AS72="","",Cumulativedata!AO73+Monthlydata!AS72)</f>
        <v/>
      </c>
      <c r="AT73" s="90" t="str">
        <f>IF(Monthlydata!AT72="","",Cumulativedata!AP73+Monthlydata!AT72)</f>
        <v/>
      </c>
      <c r="AU73" s="90" t="str">
        <f>IF(Monthlydata!AU72="","",Cumulativedata!AQ73+Monthlydata!AU72)</f>
        <v/>
      </c>
      <c r="AV73" s="90" t="str">
        <f>IF(Monthlydata!AV72="","",Cumulativedata!AR73+Monthlydata!AV72)</f>
        <v/>
      </c>
      <c r="AW73" s="90" t="str">
        <f>IF(Monthlydata!AW72="","",Cumulativedata!AS73+Monthlydata!AW72)</f>
        <v/>
      </c>
    </row>
    <row r="74" spans="1:49" x14ac:dyDescent="0.25">
      <c r="A74" s="60" t="str">
        <f>Monthlydata!A73</f>
        <v>&lt;&lt;HP&gt;&gt;</v>
      </c>
      <c r="B74" s="90" t="str">
        <f>IF(Monthlydata!B73="","",Monthlydata!B73)</f>
        <v/>
      </c>
      <c r="C74" s="90" t="str">
        <f>IF(Monthlydata!C73="","",Monthlydata!C73)</f>
        <v/>
      </c>
      <c r="D74" s="90" t="str">
        <f>IF(Monthlydata!D73="","",Monthlydata!D73)</f>
        <v/>
      </c>
      <c r="E74" s="90" t="str">
        <f>IF(Monthlydata!E73="","",Monthlydata!E73)</f>
        <v/>
      </c>
      <c r="F74" s="90" t="str">
        <f>IF(Monthlydata!F73="","",Cumulativedata!B74+Monthlydata!F73)</f>
        <v/>
      </c>
      <c r="G74" s="90" t="str">
        <f>IF(Monthlydata!G73="","",Cumulativedata!C74+Monthlydata!G73)</f>
        <v/>
      </c>
      <c r="H74" s="90" t="str">
        <f>IF(Monthlydata!H73="","",Cumulativedata!D74+Monthlydata!H73)</f>
        <v/>
      </c>
      <c r="I74" s="90" t="str">
        <f>IF(Monthlydata!I73="","",Cumulativedata!E74+Monthlydata!I73)</f>
        <v/>
      </c>
      <c r="J74" s="90" t="str">
        <f>IF(Monthlydata!J73="","",Cumulativedata!F74+Monthlydata!J73)</f>
        <v/>
      </c>
      <c r="K74" s="90" t="str">
        <f>IF(Monthlydata!K73="","",Cumulativedata!G74+Monthlydata!K73)</f>
        <v/>
      </c>
      <c r="L74" s="90" t="str">
        <f>IF(Monthlydata!L73="","",Cumulativedata!H74+Monthlydata!L73)</f>
        <v/>
      </c>
      <c r="M74" s="90" t="str">
        <f>IF(Monthlydata!M73="","",Cumulativedata!I74+Monthlydata!M73)</f>
        <v/>
      </c>
      <c r="N74" s="90" t="str">
        <f>IF(Monthlydata!N73="","",Cumulativedata!J74+Monthlydata!N73)</f>
        <v/>
      </c>
      <c r="O74" s="90" t="str">
        <f>IF(Monthlydata!O73="","",Cumulativedata!K74+Monthlydata!O73)</f>
        <v/>
      </c>
      <c r="P74" s="90" t="str">
        <f>IF(Monthlydata!P73="","",Cumulativedata!L74+Monthlydata!P73)</f>
        <v/>
      </c>
      <c r="Q74" s="90" t="str">
        <f>IF(Monthlydata!Q73="","",Cumulativedata!M74+Monthlydata!Q73)</f>
        <v/>
      </c>
      <c r="R74" s="90" t="str">
        <f>IF(Monthlydata!R73="","",Cumulativedata!N74+Monthlydata!R73)</f>
        <v/>
      </c>
      <c r="S74" s="90" t="str">
        <f>IF(Monthlydata!S73="","",Cumulativedata!O74+Monthlydata!S73)</f>
        <v/>
      </c>
      <c r="T74" s="90" t="str">
        <f>IF(Monthlydata!T73="","",Cumulativedata!P74+Monthlydata!T73)</f>
        <v/>
      </c>
      <c r="U74" s="90" t="str">
        <f>IF(Monthlydata!U73="","",Cumulativedata!Q74+Monthlydata!U73)</f>
        <v/>
      </c>
      <c r="V74" s="90" t="str">
        <f>IF(Monthlydata!V73="","",Cumulativedata!R74+Monthlydata!V73)</f>
        <v/>
      </c>
      <c r="W74" s="90" t="str">
        <f>IF(Monthlydata!W73="","",Cumulativedata!S74+Monthlydata!W73)</f>
        <v/>
      </c>
      <c r="X74" s="90" t="str">
        <f>IF(Monthlydata!X73="","",Cumulativedata!T74+Monthlydata!X73)</f>
        <v/>
      </c>
      <c r="Y74" s="90" t="str">
        <f>IF(Monthlydata!Y73="","",Cumulativedata!U74+Monthlydata!Y73)</f>
        <v/>
      </c>
      <c r="Z74" s="90" t="str">
        <f>IF(Monthlydata!Z73="","",Cumulativedata!V74+Monthlydata!Z73)</f>
        <v/>
      </c>
      <c r="AA74" s="90" t="str">
        <f>IF(Monthlydata!AA73="","",Cumulativedata!W74+Monthlydata!AA73)</f>
        <v/>
      </c>
      <c r="AB74" s="90" t="str">
        <f>IF(Monthlydata!AB73="","",Cumulativedata!X74+Monthlydata!AB73)</f>
        <v/>
      </c>
      <c r="AC74" s="90" t="str">
        <f>IF(Monthlydata!AC73="","",Cumulativedata!Y74+Monthlydata!AC73)</f>
        <v/>
      </c>
      <c r="AD74" s="90" t="str">
        <f>IF(Monthlydata!AD73="","",Cumulativedata!Z74+Monthlydata!AD73)</f>
        <v/>
      </c>
      <c r="AE74" s="90" t="str">
        <f>IF(Monthlydata!AE73="","",Cumulativedata!AA74+Monthlydata!AE73)</f>
        <v/>
      </c>
      <c r="AF74" s="90" t="str">
        <f>IF(Monthlydata!AF73="","",Cumulativedata!AB74+Monthlydata!AF73)</f>
        <v/>
      </c>
      <c r="AG74" s="90" t="str">
        <f>IF(Monthlydata!AG73="","",Cumulativedata!AC74+Monthlydata!AG73)</f>
        <v/>
      </c>
      <c r="AH74" s="90" t="str">
        <f>IF(Monthlydata!AH73="","",Cumulativedata!AD74+Monthlydata!AH73)</f>
        <v/>
      </c>
      <c r="AI74" s="90" t="str">
        <f>IF(Monthlydata!AI73="","",Cumulativedata!AE74+Monthlydata!AI73)</f>
        <v/>
      </c>
      <c r="AJ74" s="90" t="str">
        <f>IF(Monthlydata!AJ73="","",Cumulativedata!AF74+Monthlydata!AJ73)</f>
        <v/>
      </c>
      <c r="AK74" s="90" t="str">
        <f>IF(Monthlydata!AK73="","",Cumulativedata!AG74+Monthlydata!AK73)</f>
        <v/>
      </c>
      <c r="AL74" s="90" t="str">
        <f>IF(Monthlydata!AL73="","",Cumulativedata!AH74+Monthlydata!AL73)</f>
        <v/>
      </c>
      <c r="AM74" s="90" t="str">
        <f>IF(Monthlydata!AM73="","",Cumulativedata!AI74+Monthlydata!AM73)</f>
        <v/>
      </c>
      <c r="AN74" s="90" t="str">
        <f>IF(Monthlydata!AN73="","",Cumulativedata!AJ74+Monthlydata!AN73)</f>
        <v/>
      </c>
      <c r="AO74" s="90" t="str">
        <f>IF(Monthlydata!AO73="","",Cumulativedata!AK74+Monthlydata!AO73)</f>
        <v/>
      </c>
      <c r="AP74" s="90" t="str">
        <f>IF(Monthlydata!AP73="","",Cumulativedata!AL74+Monthlydata!AP73)</f>
        <v/>
      </c>
      <c r="AQ74" s="90" t="str">
        <f>IF(Monthlydata!AQ73="","",Cumulativedata!AM74+Monthlydata!AQ73)</f>
        <v/>
      </c>
      <c r="AR74" s="90" t="str">
        <f>IF(Monthlydata!AR73="","",Cumulativedata!AN74+Monthlydata!AR73)</f>
        <v/>
      </c>
      <c r="AS74" s="90" t="str">
        <f>IF(Monthlydata!AS73="","",Cumulativedata!AO74+Monthlydata!AS73)</f>
        <v/>
      </c>
      <c r="AT74" s="90" t="str">
        <f>IF(Monthlydata!AT73="","",Cumulativedata!AP74+Monthlydata!AT73)</f>
        <v/>
      </c>
      <c r="AU74" s="90" t="str">
        <f>IF(Monthlydata!AU73="","",Cumulativedata!AQ74+Monthlydata!AU73)</f>
        <v/>
      </c>
      <c r="AV74" s="90" t="str">
        <f>IF(Monthlydata!AV73="","",Cumulativedata!AR74+Monthlydata!AV73)</f>
        <v/>
      </c>
      <c r="AW74" s="90" t="str">
        <f>IF(Monthlydata!AW73="","",Cumulativedata!AS74+Monthlydata!AW73)</f>
        <v/>
      </c>
    </row>
    <row r="75" spans="1:49" x14ac:dyDescent="0.25">
      <c r="A75" s="60" t="str">
        <f>Monthlydata!A74</f>
        <v>&lt;&lt;HP&gt;&gt;</v>
      </c>
      <c r="B75" s="90" t="str">
        <f>IF(Monthlydata!B74="","",Monthlydata!B74)</f>
        <v/>
      </c>
      <c r="C75" s="90" t="str">
        <f>IF(Monthlydata!C74="","",Monthlydata!C74)</f>
        <v/>
      </c>
      <c r="D75" s="90" t="str">
        <f>IF(Monthlydata!D74="","",Monthlydata!D74)</f>
        <v/>
      </c>
      <c r="E75" s="90" t="str">
        <f>IF(Monthlydata!E74="","",Monthlydata!E74)</f>
        <v/>
      </c>
      <c r="F75" s="90" t="str">
        <f>IF(Monthlydata!F74="","",Cumulativedata!B75+Monthlydata!F74)</f>
        <v/>
      </c>
      <c r="G75" s="90" t="str">
        <f>IF(Monthlydata!G74="","",Cumulativedata!C75+Monthlydata!G74)</f>
        <v/>
      </c>
      <c r="H75" s="90" t="str">
        <f>IF(Monthlydata!H74="","",Cumulativedata!D75+Monthlydata!H74)</f>
        <v/>
      </c>
      <c r="I75" s="90" t="str">
        <f>IF(Monthlydata!I74="","",Cumulativedata!E75+Monthlydata!I74)</f>
        <v/>
      </c>
      <c r="J75" s="90" t="str">
        <f>IF(Monthlydata!J74="","",Cumulativedata!F75+Monthlydata!J74)</f>
        <v/>
      </c>
      <c r="K75" s="90" t="str">
        <f>IF(Monthlydata!K74="","",Cumulativedata!G75+Monthlydata!K74)</f>
        <v/>
      </c>
      <c r="L75" s="90" t="str">
        <f>IF(Monthlydata!L74="","",Cumulativedata!H75+Monthlydata!L74)</f>
        <v/>
      </c>
      <c r="M75" s="90" t="str">
        <f>IF(Monthlydata!M74="","",Cumulativedata!I75+Monthlydata!M74)</f>
        <v/>
      </c>
      <c r="N75" s="90" t="str">
        <f>IF(Monthlydata!N74="","",Cumulativedata!J75+Monthlydata!N74)</f>
        <v/>
      </c>
      <c r="O75" s="90" t="str">
        <f>IF(Monthlydata!O74="","",Cumulativedata!K75+Monthlydata!O74)</f>
        <v/>
      </c>
      <c r="P75" s="90" t="str">
        <f>IF(Monthlydata!P74="","",Cumulativedata!L75+Monthlydata!P74)</f>
        <v/>
      </c>
      <c r="Q75" s="90" t="str">
        <f>IF(Monthlydata!Q74="","",Cumulativedata!M75+Monthlydata!Q74)</f>
        <v/>
      </c>
      <c r="R75" s="90" t="str">
        <f>IF(Monthlydata!R74="","",Cumulativedata!N75+Monthlydata!R74)</f>
        <v/>
      </c>
      <c r="S75" s="90" t="str">
        <f>IF(Monthlydata!S74="","",Cumulativedata!O75+Monthlydata!S74)</f>
        <v/>
      </c>
      <c r="T75" s="90" t="str">
        <f>IF(Monthlydata!T74="","",Cumulativedata!P75+Monthlydata!T74)</f>
        <v/>
      </c>
      <c r="U75" s="90" t="str">
        <f>IF(Monthlydata!U74="","",Cumulativedata!Q75+Monthlydata!U74)</f>
        <v/>
      </c>
      <c r="V75" s="90" t="str">
        <f>IF(Monthlydata!V74="","",Cumulativedata!R75+Monthlydata!V74)</f>
        <v/>
      </c>
      <c r="W75" s="90" t="str">
        <f>IF(Monthlydata!W74="","",Cumulativedata!S75+Monthlydata!W74)</f>
        <v/>
      </c>
      <c r="X75" s="90" t="str">
        <f>IF(Monthlydata!X74="","",Cumulativedata!T75+Monthlydata!X74)</f>
        <v/>
      </c>
      <c r="Y75" s="90" t="str">
        <f>IF(Monthlydata!Y74="","",Cumulativedata!U75+Monthlydata!Y74)</f>
        <v/>
      </c>
      <c r="Z75" s="90" t="str">
        <f>IF(Monthlydata!Z74="","",Cumulativedata!V75+Monthlydata!Z74)</f>
        <v/>
      </c>
      <c r="AA75" s="90" t="str">
        <f>IF(Monthlydata!AA74="","",Cumulativedata!W75+Monthlydata!AA74)</f>
        <v/>
      </c>
      <c r="AB75" s="90" t="str">
        <f>IF(Monthlydata!AB74="","",Cumulativedata!X75+Monthlydata!AB74)</f>
        <v/>
      </c>
      <c r="AC75" s="90" t="str">
        <f>IF(Monthlydata!AC74="","",Cumulativedata!Y75+Monthlydata!AC74)</f>
        <v/>
      </c>
      <c r="AD75" s="90" t="str">
        <f>IF(Monthlydata!AD74="","",Cumulativedata!Z75+Monthlydata!AD74)</f>
        <v/>
      </c>
      <c r="AE75" s="90" t="str">
        <f>IF(Monthlydata!AE74="","",Cumulativedata!AA75+Monthlydata!AE74)</f>
        <v/>
      </c>
      <c r="AF75" s="90" t="str">
        <f>IF(Monthlydata!AF74="","",Cumulativedata!AB75+Monthlydata!AF74)</f>
        <v/>
      </c>
      <c r="AG75" s="90" t="str">
        <f>IF(Monthlydata!AG74="","",Cumulativedata!AC75+Monthlydata!AG74)</f>
        <v/>
      </c>
      <c r="AH75" s="90" t="str">
        <f>IF(Monthlydata!AH74="","",Cumulativedata!AD75+Monthlydata!AH74)</f>
        <v/>
      </c>
      <c r="AI75" s="90" t="str">
        <f>IF(Monthlydata!AI74="","",Cumulativedata!AE75+Monthlydata!AI74)</f>
        <v/>
      </c>
      <c r="AJ75" s="90" t="str">
        <f>IF(Monthlydata!AJ74="","",Cumulativedata!AF75+Monthlydata!AJ74)</f>
        <v/>
      </c>
      <c r="AK75" s="90" t="str">
        <f>IF(Monthlydata!AK74="","",Cumulativedata!AG75+Monthlydata!AK74)</f>
        <v/>
      </c>
      <c r="AL75" s="90" t="str">
        <f>IF(Monthlydata!AL74="","",Cumulativedata!AH75+Monthlydata!AL74)</f>
        <v/>
      </c>
      <c r="AM75" s="90" t="str">
        <f>IF(Monthlydata!AM74="","",Cumulativedata!AI75+Monthlydata!AM74)</f>
        <v/>
      </c>
      <c r="AN75" s="90" t="str">
        <f>IF(Monthlydata!AN74="","",Cumulativedata!AJ75+Monthlydata!AN74)</f>
        <v/>
      </c>
      <c r="AO75" s="90" t="str">
        <f>IF(Monthlydata!AO74="","",Cumulativedata!AK75+Monthlydata!AO74)</f>
        <v/>
      </c>
      <c r="AP75" s="90" t="str">
        <f>IF(Monthlydata!AP74="","",Cumulativedata!AL75+Monthlydata!AP74)</f>
        <v/>
      </c>
      <c r="AQ75" s="90" t="str">
        <f>IF(Monthlydata!AQ74="","",Cumulativedata!AM75+Monthlydata!AQ74)</f>
        <v/>
      </c>
      <c r="AR75" s="90" t="str">
        <f>IF(Monthlydata!AR74="","",Cumulativedata!AN75+Monthlydata!AR74)</f>
        <v/>
      </c>
      <c r="AS75" s="90" t="str">
        <f>IF(Monthlydata!AS74="","",Cumulativedata!AO75+Monthlydata!AS74)</f>
        <v/>
      </c>
      <c r="AT75" s="90" t="str">
        <f>IF(Monthlydata!AT74="","",Cumulativedata!AP75+Monthlydata!AT74)</f>
        <v/>
      </c>
      <c r="AU75" s="90" t="str">
        <f>IF(Monthlydata!AU74="","",Cumulativedata!AQ75+Monthlydata!AU74)</f>
        <v/>
      </c>
      <c r="AV75" s="90" t="str">
        <f>IF(Monthlydata!AV74="","",Cumulativedata!AR75+Monthlydata!AV74)</f>
        <v/>
      </c>
      <c r="AW75" s="90" t="str">
        <f>IF(Monthlydata!AW74="","",Cumulativedata!AS75+Monthlydata!AW74)</f>
        <v/>
      </c>
    </row>
    <row r="76" spans="1:49" x14ac:dyDescent="0.25">
      <c r="A76" s="60" t="str">
        <f>Monthlydata!A75</f>
        <v>&lt;&lt;HP&gt;&gt;</v>
      </c>
      <c r="B76" s="90" t="str">
        <f>IF(Monthlydata!B75="","",Monthlydata!B75)</f>
        <v/>
      </c>
      <c r="C76" s="90" t="str">
        <f>IF(Monthlydata!C75="","",Monthlydata!C75)</f>
        <v/>
      </c>
      <c r="D76" s="90" t="str">
        <f>IF(Monthlydata!D75="","",Monthlydata!D75)</f>
        <v/>
      </c>
      <c r="E76" s="90" t="str">
        <f>IF(Monthlydata!E75="","",Monthlydata!E75)</f>
        <v/>
      </c>
      <c r="F76" s="90" t="str">
        <f>IF(Monthlydata!F75="","",Cumulativedata!B76+Monthlydata!F75)</f>
        <v/>
      </c>
      <c r="G76" s="90" t="str">
        <f>IF(Monthlydata!G75="","",Cumulativedata!C76+Monthlydata!G75)</f>
        <v/>
      </c>
      <c r="H76" s="90" t="str">
        <f>IF(Monthlydata!H75="","",Cumulativedata!D76+Monthlydata!H75)</f>
        <v/>
      </c>
      <c r="I76" s="90" t="str">
        <f>IF(Monthlydata!I75="","",Cumulativedata!E76+Monthlydata!I75)</f>
        <v/>
      </c>
      <c r="J76" s="90" t="str">
        <f>IF(Monthlydata!J75="","",Cumulativedata!F76+Monthlydata!J75)</f>
        <v/>
      </c>
      <c r="K76" s="90" t="str">
        <f>IF(Monthlydata!K75="","",Cumulativedata!G76+Monthlydata!K75)</f>
        <v/>
      </c>
      <c r="L76" s="90" t="str">
        <f>IF(Monthlydata!L75="","",Cumulativedata!H76+Monthlydata!L75)</f>
        <v/>
      </c>
      <c r="M76" s="90" t="str">
        <f>IF(Monthlydata!M75="","",Cumulativedata!I76+Monthlydata!M75)</f>
        <v/>
      </c>
      <c r="N76" s="90" t="str">
        <f>IF(Monthlydata!N75="","",Cumulativedata!J76+Monthlydata!N75)</f>
        <v/>
      </c>
      <c r="O76" s="90" t="str">
        <f>IF(Monthlydata!O75="","",Cumulativedata!K76+Monthlydata!O75)</f>
        <v/>
      </c>
      <c r="P76" s="90" t="str">
        <f>IF(Monthlydata!P75="","",Cumulativedata!L76+Monthlydata!P75)</f>
        <v/>
      </c>
      <c r="Q76" s="90" t="str">
        <f>IF(Monthlydata!Q75="","",Cumulativedata!M76+Monthlydata!Q75)</f>
        <v/>
      </c>
      <c r="R76" s="90" t="str">
        <f>IF(Monthlydata!R75="","",Cumulativedata!N76+Monthlydata!R75)</f>
        <v/>
      </c>
      <c r="S76" s="90" t="str">
        <f>IF(Monthlydata!S75="","",Cumulativedata!O76+Monthlydata!S75)</f>
        <v/>
      </c>
      <c r="T76" s="90" t="str">
        <f>IF(Monthlydata!T75="","",Cumulativedata!P76+Monthlydata!T75)</f>
        <v/>
      </c>
      <c r="U76" s="90" t="str">
        <f>IF(Monthlydata!U75="","",Cumulativedata!Q76+Monthlydata!U75)</f>
        <v/>
      </c>
      <c r="V76" s="90" t="str">
        <f>IF(Monthlydata!V75="","",Cumulativedata!R76+Monthlydata!V75)</f>
        <v/>
      </c>
      <c r="W76" s="90" t="str">
        <f>IF(Monthlydata!W75="","",Cumulativedata!S76+Monthlydata!W75)</f>
        <v/>
      </c>
      <c r="X76" s="90" t="str">
        <f>IF(Monthlydata!X75="","",Cumulativedata!T76+Monthlydata!X75)</f>
        <v/>
      </c>
      <c r="Y76" s="90" t="str">
        <f>IF(Monthlydata!Y75="","",Cumulativedata!U76+Monthlydata!Y75)</f>
        <v/>
      </c>
      <c r="Z76" s="90" t="str">
        <f>IF(Monthlydata!Z75="","",Cumulativedata!V76+Monthlydata!Z75)</f>
        <v/>
      </c>
      <c r="AA76" s="90" t="str">
        <f>IF(Monthlydata!AA75="","",Cumulativedata!W76+Monthlydata!AA75)</f>
        <v/>
      </c>
      <c r="AB76" s="90" t="str">
        <f>IF(Monthlydata!AB75="","",Cumulativedata!X76+Monthlydata!AB75)</f>
        <v/>
      </c>
      <c r="AC76" s="90" t="str">
        <f>IF(Monthlydata!AC75="","",Cumulativedata!Y76+Monthlydata!AC75)</f>
        <v/>
      </c>
      <c r="AD76" s="90" t="str">
        <f>IF(Monthlydata!AD75="","",Cumulativedata!Z76+Monthlydata!AD75)</f>
        <v/>
      </c>
      <c r="AE76" s="90" t="str">
        <f>IF(Monthlydata!AE75="","",Cumulativedata!AA76+Monthlydata!AE75)</f>
        <v/>
      </c>
      <c r="AF76" s="90" t="str">
        <f>IF(Monthlydata!AF75="","",Cumulativedata!AB76+Monthlydata!AF75)</f>
        <v/>
      </c>
      <c r="AG76" s="90" t="str">
        <f>IF(Monthlydata!AG75="","",Cumulativedata!AC76+Monthlydata!AG75)</f>
        <v/>
      </c>
      <c r="AH76" s="90" t="str">
        <f>IF(Monthlydata!AH75="","",Cumulativedata!AD76+Monthlydata!AH75)</f>
        <v/>
      </c>
      <c r="AI76" s="90" t="str">
        <f>IF(Monthlydata!AI75="","",Cumulativedata!AE76+Monthlydata!AI75)</f>
        <v/>
      </c>
      <c r="AJ76" s="90" t="str">
        <f>IF(Monthlydata!AJ75="","",Cumulativedata!AF76+Monthlydata!AJ75)</f>
        <v/>
      </c>
      <c r="AK76" s="90" t="str">
        <f>IF(Monthlydata!AK75="","",Cumulativedata!AG76+Monthlydata!AK75)</f>
        <v/>
      </c>
      <c r="AL76" s="90" t="str">
        <f>IF(Monthlydata!AL75="","",Cumulativedata!AH76+Monthlydata!AL75)</f>
        <v/>
      </c>
      <c r="AM76" s="90" t="str">
        <f>IF(Monthlydata!AM75="","",Cumulativedata!AI76+Monthlydata!AM75)</f>
        <v/>
      </c>
      <c r="AN76" s="90" t="str">
        <f>IF(Monthlydata!AN75="","",Cumulativedata!AJ76+Monthlydata!AN75)</f>
        <v/>
      </c>
      <c r="AO76" s="90" t="str">
        <f>IF(Monthlydata!AO75="","",Cumulativedata!AK76+Monthlydata!AO75)</f>
        <v/>
      </c>
      <c r="AP76" s="90" t="str">
        <f>IF(Monthlydata!AP75="","",Cumulativedata!AL76+Monthlydata!AP75)</f>
        <v/>
      </c>
      <c r="AQ76" s="90" t="str">
        <f>IF(Monthlydata!AQ75="","",Cumulativedata!AM76+Monthlydata!AQ75)</f>
        <v/>
      </c>
      <c r="AR76" s="90" t="str">
        <f>IF(Monthlydata!AR75="","",Cumulativedata!AN76+Monthlydata!AR75)</f>
        <v/>
      </c>
      <c r="AS76" s="90" t="str">
        <f>IF(Monthlydata!AS75="","",Cumulativedata!AO76+Monthlydata!AS75)</f>
        <v/>
      </c>
      <c r="AT76" s="90" t="str">
        <f>IF(Monthlydata!AT75="","",Cumulativedata!AP76+Monthlydata!AT75)</f>
        <v/>
      </c>
      <c r="AU76" s="90" t="str">
        <f>IF(Monthlydata!AU75="","",Cumulativedata!AQ76+Monthlydata!AU75)</f>
        <v/>
      </c>
      <c r="AV76" s="90" t="str">
        <f>IF(Monthlydata!AV75="","",Cumulativedata!AR76+Monthlydata!AV75)</f>
        <v/>
      </c>
      <c r="AW76" s="90" t="str">
        <f>IF(Monthlydata!AW75="","",Cumulativedata!AS76+Monthlydata!AW75)</f>
        <v/>
      </c>
    </row>
    <row r="77" spans="1:49" x14ac:dyDescent="0.25">
      <c r="A77" s="60" t="str">
        <f>Monthlydata!A76</f>
        <v>&lt;&lt;HP&gt;&gt;</v>
      </c>
      <c r="B77" s="90" t="str">
        <f>IF(Monthlydata!B76="","",Monthlydata!B76)</f>
        <v/>
      </c>
      <c r="C77" s="90" t="str">
        <f>IF(Monthlydata!C76="","",Monthlydata!C76)</f>
        <v/>
      </c>
      <c r="D77" s="90" t="str">
        <f>IF(Monthlydata!D76="","",Monthlydata!D76)</f>
        <v/>
      </c>
      <c r="E77" s="90" t="str">
        <f>IF(Monthlydata!E76="","",Monthlydata!E76)</f>
        <v/>
      </c>
      <c r="F77" s="90" t="str">
        <f>IF(Monthlydata!F76="","",Cumulativedata!B77+Monthlydata!F76)</f>
        <v/>
      </c>
      <c r="G77" s="90" t="str">
        <f>IF(Monthlydata!G76="","",Cumulativedata!C77+Monthlydata!G76)</f>
        <v/>
      </c>
      <c r="H77" s="90" t="str">
        <f>IF(Monthlydata!H76="","",Cumulativedata!D77+Monthlydata!H76)</f>
        <v/>
      </c>
      <c r="I77" s="90" t="str">
        <f>IF(Monthlydata!I76="","",Cumulativedata!E77+Monthlydata!I76)</f>
        <v/>
      </c>
      <c r="J77" s="90" t="str">
        <f>IF(Monthlydata!J76="","",Cumulativedata!F77+Monthlydata!J76)</f>
        <v/>
      </c>
      <c r="K77" s="90" t="str">
        <f>IF(Monthlydata!K76="","",Cumulativedata!G77+Monthlydata!K76)</f>
        <v/>
      </c>
      <c r="L77" s="90" t="str">
        <f>IF(Monthlydata!L76="","",Cumulativedata!H77+Monthlydata!L76)</f>
        <v/>
      </c>
      <c r="M77" s="90" t="str">
        <f>IF(Monthlydata!M76="","",Cumulativedata!I77+Monthlydata!M76)</f>
        <v/>
      </c>
      <c r="N77" s="90" t="str">
        <f>IF(Monthlydata!N76="","",Cumulativedata!J77+Monthlydata!N76)</f>
        <v/>
      </c>
      <c r="O77" s="90" t="str">
        <f>IF(Monthlydata!O76="","",Cumulativedata!K77+Monthlydata!O76)</f>
        <v/>
      </c>
      <c r="P77" s="90" t="str">
        <f>IF(Monthlydata!P76="","",Cumulativedata!L77+Monthlydata!P76)</f>
        <v/>
      </c>
      <c r="Q77" s="90" t="str">
        <f>IF(Monthlydata!Q76="","",Cumulativedata!M77+Monthlydata!Q76)</f>
        <v/>
      </c>
      <c r="R77" s="90" t="str">
        <f>IF(Monthlydata!R76="","",Cumulativedata!N77+Monthlydata!R76)</f>
        <v/>
      </c>
      <c r="S77" s="90" t="str">
        <f>IF(Monthlydata!S76="","",Cumulativedata!O77+Monthlydata!S76)</f>
        <v/>
      </c>
      <c r="T77" s="90" t="str">
        <f>IF(Monthlydata!T76="","",Cumulativedata!P77+Monthlydata!T76)</f>
        <v/>
      </c>
      <c r="U77" s="90" t="str">
        <f>IF(Monthlydata!U76="","",Cumulativedata!Q77+Monthlydata!U76)</f>
        <v/>
      </c>
      <c r="V77" s="90" t="str">
        <f>IF(Monthlydata!V76="","",Cumulativedata!R77+Monthlydata!V76)</f>
        <v/>
      </c>
      <c r="W77" s="90" t="str">
        <f>IF(Monthlydata!W76="","",Cumulativedata!S77+Monthlydata!W76)</f>
        <v/>
      </c>
      <c r="X77" s="90" t="str">
        <f>IF(Monthlydata!X76="","",Cumulativedata!T77+Monthlydata!X76)</f>
        <v/>
      </c>
      <c r="Y77" s="90" t="str">
        <f>IF(Monthlydata!Y76="","",Cumulativedata!U77+Monthlydata!Y76)</f>
        <v/>
      </c>
      <c r="Z77" s="90" t="str">
        <f>IF(Monthlydata!Z76="","",Cumulativedata!V77+Monthlydata!Z76)</f>
        <v/>
      </c>
      <c r="AA77" s="90" t="str">
        <f>IF(Monthlydata!AA76="","",Cumulativedata!W77+Monthlydata!AA76)</f>
        <v/>
      </c>
      <c r="AB77" s="90" t="str">
        <f>IF(Monthlydata!AB76="","",Cumulativedata!X77+Monthlydata!AB76)</f>
        <v/>
      </c>
      <c r="AC77" s="90" t="str">
        <f>IF(Monthlydata!AC76="","",Cumulativedata!Y77+Monthlydata!AC76)</f>
        <v/>
      </c>
      <c r="AD77" s="90" t="str">
        <f>IF(Monthlydata!AD76="","",Cumulativedata!Z77+Monthlydata!AD76)</f>
        <v/>
      </c>
      <c r="AE77" s="90" t="str">
        <f>IF(Monthlydata!AE76="","",Cumulativedata!AA77+Monthlydata!AE76)</f>
        <v/>
      </c>
      <c r="AF77" s="90" t="str">
        <f>IF(Monthlydata!AF76="","",Cumulativedata!AB77+Monthlydata!AF76)</f>
        <v/>
      </c>
      <c r="AG77" s="90" t="str">
        <f>IF(Monthlydata!AG76="","",Cumulativedata!AC77+Monthlydata!AG76)</f>
        <v/>
      </c>
      <c r="AH77" s="90" t="str">
        <f>IF(Monthlydata!AH76="","",Cumulativedata!AD77+Monthlydata!AH76)</f>
        <v/>
      </c>
      <c r="AI77" s="90" t="str">
        <f>IF(Monthlydata!AI76="","",Cumulativedata!AE77+Monthlydata!AI76)</f>
        <v/>
      </c>
      <c r="AJ77" s="90" t="str">
        <f>IF(Monthlydata!AJ76="","",Cumulativedata!AF77+Monthlydata!AJ76)</f>
        <v/>
      </c>
      <c r="AK77" s="90" t="str">
        <f>IF(Monthlydata!AK76="","",Cumulativedata!AG77+Monthlydata!AK76)</f>
        <v/>
      </c>
      <c r="AL77" s="90" t="str">
        <f>IF(Monthlydata!AL76="","",Cumulativedata!AH77+Monthlydata!AL76)</f>
        <v/>
      </c>
      <c r="AM77" s="90" t="str">
        <f>IF(Monthlydata!AM76="","",Cumulativedata!AI77+Monthlydata!AM76)</f>
        <v/>
      </c>
      <c r="AN77" s="90" t="str">
        <f>IF(Monthlydata!AN76="","",Cumulativedata!AJ77+Monthlydata!AN76)</f>
        <v/>
      </c>
      <c r="AO77" s="90" t="str">
        <f>IF(Monthlydata!AO76="","",Cumulativedata!AK77+Monthlydata!AO76)</f>
        <v/>
      </c>
      <c r="AP77" s="90" t="str">
        <f>IF(Monthlydata!AP76="","",Cumulativedata!AL77+Monthlydata!AP76)</f>
        <v/>
      </c>
      <c r="AQ77" s="90" t="str">
        <f>IF(Monthlydata!AQ76="","",Cumulativedata!AM77+Monthlydata!AQ76)</f>
        <v/>
      </c>
      <c r="AR77" s="90" t="str">
        <f>IF(Monthlydata!AR76="","",Cumulativedata!AN77+Monthlydata!AR76)</f>
        <v/>
      </c>
      <c r="AS77" s="90" t="str">
        <f>IF(Monthlydata!AS76="","",Cumulativedata!AO77+Monthlydata!AS76)</f>
        <v/>
      </c>
      <c r="AT77" s="90" t="str">
        <f>IF(Monthlydata!AT76="","",Cumulativedata!AP77+Monthlydata!AT76)</f>
        <v/>
      </c>
      <c r="AU77" s="90" t="str">
        <f>IF(Monthlydata!AU76="","",Cumulativedata!AQ77+Monthlydata!AU76)</f>
        <v/>
      </c>
      <c r="AV77" s="90" t="str">
        <f>IF(Monthlydata!AV76="","",Cumulativedata!AR77+Monthlydata!AV76)</f>
        <v/>
      </c>
      <c r="AW77" s="90" t="str">
        <f>IF(Monthlydata!AW76="","",Cumulativedata!AS77+Monthlydata!AW76)</f>
        <v/>
      </c>
    </row>
    <row r="78" spans="1:49" x14ac:dyDescent="0.25">
      <c r="A78" s="60" t="str">
        <f>Monthlydata!A77</f>
        <v>&lt;&lt;HP&gt;&gt;</v>
      </c>
      <c r="B78" s="90" t="str">
        <f>IF(Monthlydata!B77="","",Monthlydata!B77)</f>
        <v/>
      </c>
      <c r="C78" s="90" t="str">
        <f>IF(Monthlydata!C77="","",Monthlydata!C77)</f>
        <v/>
      </c>
      <c r="D78" s="90" t="str">
        <f>IF(Monthlydata!D77="","",Monthlydata!D77)</f>
        <v/>
      </c>
      <c r="E78" s="90" t="str">
        <f>IF(Monthlydata!E77="","",Monthlydata!E77)</f>
        <v/>
      </c>
      <c r="F78" s="90" t="str">
        <f>IF(Monthlydata!F77="","",Cumulativedata!B78+Monthlydata!F77)</f>
        <v/>
      </c>
      <c r="G78" s="90" t="str">
        <f>IF(Monthlydata!G77="","",Cumulativedata!C78+Monthlydata!G77)</f>
        <v/>
      </c>
      <c r="H78" s="90" t="str">
        <f>IF(Monthlydata!H77="","",Cumulativedata!D78+Monthlydata!H77)</f>
        <v/>
      </c>
      <c r="I78" s="90" t="str">
        <f>IF(Monthlydata!I77="","",Cumulativedata!E78+Monthlydata!I77)</f>
        <v/>
      </c>
      <c r="J78" s="90" t="str">
        <f>IF(Monthlydata!J77="","",Cumulativedata!F78+Monthlydata!J77)</f>
        <v/>
      </c>
      <c r="K78" s="90" t="str">
        <f>IF(Monthlydata!K77="","",Cumulativedata!G78+Monthlydata!K77)</f>
        <v/>
      </c>
      <c r="L78" s="90" t="str">
        <f>IF(Monthlydata!L77="","",Cumulativedata!H78+Monthlydata!L77)</f>
        <v/>
      </c>
      <c r="M78" s="90" t="str">
        <f>IF(Monthlydata!M77="","",Cumulativedata!I78+Monthlydata!M77)</f>
        <v/>
      </c>
      <c r="N78" s="90" t="str">
        <f>IF(Monthlydata!N77="","",Cumulativedata!J78+Monthlydata!N77)</f>
        <v/>
      </c>
      <c r="O78" s="90" t="str">
        <f>IF(Monthlydata!O77="","",Cumulativedata!K78+Monthlydata!O77)</f>
        <v/>
      </c>
      <c r="P78" s="90" t="str">
        <f>IF(Monthlydata!P77="","",Cumulativedata!L78+Monthlydata!P77)</f>
        <v/>
      </c>
      <c r="Q78" s="90" t="str">
        <f>IF(Monthlydata!Q77="","",Cumulativedata!M78+Monthlydata!Q77)</f>
        <v/>
      </c>
      <c r="R78" s="90" t="str">
        <f>IF(Monthlydata!R77="","",Cumulativedata!N78+Monthlydata!R77)</f>
        <v/>
      </c>
      <c r="S78" s="90" t="str">
        <f>IF(Monthlydata!S77="","",Cumulativedata!O78+Monthlydata!S77)</f>
        <v/>
      </c>
      <c r="T78" s="90" t="str">
        <f>IF(Monthlydata!T77="","",Cumulativedata!P78+Monthlydata!T77)</f>
        <v/>
      </c>
      <c r="U78" s="90" t="str">
        <f>IF(Monthlydata!U77="","",Cumulativedata!Q78+Monthlydata!U77)</f>
        <v/>
      </c>
      <c r="V78" s="90" t="str">
        <f>IF(Monthlydata!V77="","",Cumulativedata!R78+Monthlydata!V77)</f>
        <v/>
      </c>
      <c r="W78" s="90" t="str">
        <f>IF(Monthlydata!W77="","",Cumulativedata!S78+Monthlydata!W77)</f>
        <v/>
      </c>
      <c r="X78" s="90" t="str">
        <f>IF(Monthlydata!X77="","",Cumulativedata!T78+Monthlydata!X77)</f>
        <v/>
      </c>
      <c r="Y78" s="90" t="str">
        <f>IF(Monthlydata!Y77="","",Cumulativedata!U78+Monthlydata!Y77)</f>
        <v/>
      </c>
      <c r="Z78" s="90" t="str">
        <f>IF(Monthlydata!Z77="","",Cumulativedata!V78+Monthlydata!Z77)</f>
        <v/>
      </c>
      <c r="AA78" s="90" t="str">
        <f>IF(Monthlydata!AA77="","",Cumulativedata!W78+Monthlydata!AA77)</f>
        <v/>
      </c>
      <c r="AB78" s="90" t="str">
        <f>IF(Monthlydata!AB77="","",Cumulativedata!X78+Monthlydata!AB77)</f>
        <v/>
      </c>
      <c r="AC78" s="90" t="str">
        <f>IF(Monthlydata!AC77="","",Cumulativedata!Y78+Monthlydata!AC77)</f>
        <v/>
      </c>
      <c r="AD78" s="90" t="str">
        <f>IF(Monthlydata!AD77="","",Cumulativedata!Z78+Monthlydata!AD77)</f>
        <v/>
      </c>
      <c r="AE78" s="90" t="str">
        <f>IF(Monthlydata!AE77="","",Cumulativedata!AA78+Monthlydata!AE77)</f>
        <v/>
      </c>
      <c r="AF78" s="90" t="str">
        <f>IF(Monthlydata!AF77="","",Cumulativedata!AB78+Monthlydata!AF77)</f>
        <v/>
      </c>
      <c r="AG78" s="90" t="str">
        <f>IF(Monthlydata!AG77="","",Cumulativedata!AC78+Monthlydata!AG77)</f>
        <v/>
      </c>
      <c r="AH78" s="90" t="str">
        <f>IF(Monthlydata!AH77="","",Cumulativedata!AD78+Monthlydata!AH77)</f>
        <v/>
      </c>
      <c r="AI78" s="90" t="str">
        <f>IF(Monthlydata!AI77="","",Cumulativedata!AE78+Monthlydata!AI77)</f>
        <v/>
      </c>
      <c r="AJ78" s="90" t="str">
        <f>IF(Monthlydata!AJ77="","",Cumulativedata!AF78+Monthlydata!AJ77)</f>
        <v/>
      </c>
      <c r="AK78" s="90" t="str">
        <f>IF(Monthlydata!AK77="","",Cumulativedata!AG78+Monthlydata!AK77)</f>
        <v/>
      </c>
      <c r="AL78" s="90" t="str">
        <f>IF(Monthlydata!AL77="","",Cumulativedata!AH78+Monthlydata!AL77)</f>
        <v/>
      </c>
      <c r="AM78" s="90" t="str">
        <f>IF(Monthlydata!AM77="","",Cumulativedata!AI78+Monthlydata!AM77)</f>
        <v/>
      </c>
      <c r="AN78" s="90" t="str">
        <f>IF(Monthlydata!AN77="","",Cumulativedata!AJ78+Monthlydata!AN77)</f>
        <v/>
      </c>
      <c r="AO78" s="90" t="str">
        <f>IF(Monthlydata!AO77="","",Cumulativedata!AK78+Monthlydata!AO77)</f>
        <v/>
      </c>
      <c r="AP78" s="90" t="str">
        <f>IF(Monthlydata!AP77="","",Cumulativedata!AL78+Monthlydata!AP77)</f>
        <v/>
      </c>
      <c r="AQ78" s="90" t="str">
        <f>IF(Monthlydata!AQ77="","",Cumulativedata!AM78+Monthlydata!AQ77)</f>
        <v/>
      </c>
      <c r="AR78" s="90" t="str">
        <f>IF(Monthlydata!AR77="","",Cumulativedata!AN78+Monthlydata!AR77)</f>
        <v/>
      </c>
      <c r="AS78" s="90" t="str">
        <f>IF(Monthlydata!AS77="","",Cumulativedata!AO78+Monthlydata!AS77)</f>
        <v/>
      </c>
      <c r="AT78" s="90" t="str">
        <f>IF(Monthlydata!AT77="","",Cumulativedata!AP78+Monthlydata!AT77)</f>
        <v/>
      </c>
      <c r="AU78" s="90" t="str">
        <f>IF(Monthlydata!AU77="","",Cumulativedata!AQ78+Monthlydata!AU77)</f>
        <v/>
      </c>
      <c r="AV78" s="90" t="str">
        <f>IF(Monthlydata!AV77="","",Cumulativedata!AR78+Monthlydata!AV77)</f>
        <v/>
      </c>
      <c r="AW78" s="90" t="str">
        <f>IF(Monthlydata!AW77="","",Cumulativedata!AS78+Monthlydata!AW77)</f>
        <v/>
      </c>
    </row>
    <row r="79" spans="1:49" x14ac:dyDescent="0.25">
      <c r="A79" s="60" t="str">
        <f>Monthlydata!A78</f>
        <v>&lt;&lt;HP&gt;&gt;</v>
      </c>
      <c r="B79" s="90" t="str">
        <f>IF(Monthlydata!B78="","",Monthlydata!B78)</f>
        <v/>
      </c>
      <c r="C79" s="90" t="str">
        <f>IF(Monthlydata!C78="","",Monthlydata!C78)</f>
        <v/>
      </c>
      <c r="D79" s="90" t="str">
        <f>IF(Monthlydata!D78="","",Monthlydata!D78)</f>
        <v/>
      </c>
      <c r="E79" s="90" t="str">
        <f>IF(Monthlydata!E78="","",Monthlydata!E78)</f>
        <v/>
      </c>
      <c r="F79" s="90" t="str">
        <f>IF(Monthlydata!F78="","",Cumulativedata!B79+Monthlydata!F78)</f>
        <v/>
      </c>
      <c r="G79" s="90" t="str">
        <f>IF(Monthlydata!G78="","",Cumulativedata!C79+Monthlydata!G78)</f>
        <v/>
      </c>
      <c r="H79" s="90" t="str">
        <f>IF(Monthlydata!H78="","",Cumulativedata!D79+Monthlydata!H78)</f>
        <v/>
      </c>
      <c r="I79" s="90" t="str">
        <f>IF(Monthlydata!I78="","",Cumulativedata!E79+Monthlydata!I78)</f>
        <v/>
      </c>
      <c r="J79" s="90" t="str">
        <f>IF(Monthlydata!J78="","",Cumulativedata!F79+Monthlydata!J78)</f>
        <v/>
      </c>
      <c r="K79" s="90" t="str">
        <f>IF(Monthlydata!K78="","",Cumulativedata!G79+Monthlydata!K78)</f>
        <v/>
      </c>
      <c r="L79" s="90" t="str">
        <f>IF(Monthlydata!L78="","",Cumulativedata!H79+Monthlydata!L78)</f>
        <v/>
      </c>
      <c r="M79" s="90" t="str">
        <f>IF(Monthlydata!M78="","",Cumulativedata!I79+Monthlydata!M78)</f>
        <v/>
      </c>
      <c r="N79" s="90" t="str">
        <f>IF(Monthlydata!N78="","",Cumulativedata!J79+Monthlydata!N78)</f>
        <v/>
      </c>
      <c r="O79" s="90" t="str">
        <f>IF(Monthlydata!O78="","",Cumulativedata!K79+Monthlydata!O78)</f>
        <v/>
      </c>
      <c r="P79" s="90" t="str">
        <f>IF(Monthlydata!P78="","",Cumulativedata!L79+Monthlydata!P78)</f>
        <v/>
      </c>
      <c r="Q79" s="90" t="str">
        <f>IF(Monthlydata!Q78="","",Cumulativedata!M79+Monthlydata!Q78)</f>
        <v/>
      </c>
      <c r="R79" s="90" t="str">
        <f>IF(Monthlydata!R78="","",Cumulativedata!N79+Monthlydata!R78)</f>
        <v/>
      </c>
      <c r="S79" s="90" t="str">
        <f>IF(Monthlydata!S78="","",Cumulativedata!O79+Monthlydata!S78)</f>
        <v/>
      </c>
      <c r="T79" s="90" t="str">
        <f>IF(Monthlydata!T78="","",Cumulativedata!P79+Monthlydata!T78)</f>
        <v/>
      </c>
      <c r="U79" s="90" t="str">
        <f>IF(Monthlydata!U78="","",Cumulativedata!Q79+Monthlydata!U78)</f>
        <v/>
      </c>
      <c r="V79" s="90" t="str">
        <f>IF(Monthlydata!V78="","",Cumulativedata!R79+Monthlydata!V78)</f>
        <v/>
      </c>
      <c r="W79" s="90" t="str">
        <f>IF(Monthlydata!W78="","",Cumulativedata!S79+Monthlydata!W78)</f>
        <v/>
      </c>
      <c r="X79" s="90" t="str">
        <f>IF(Monthlydata!X78="","",Cumulativedata!T79+Monthlydata!X78)</f>
        <v/>
      </c>
      <c r="Y79" s="90" t="str">
        <f>IF(Monthlydata!Y78="","",Cumulativedata!U79+Monthlydata!Y78)</f>
        <v/>
      </c>
      <c r="Z79" s="90" t="str">
        <f>IF(Monthlydata!Z78="","",Cumulativedata!V79+Monthlydata!Z78)</f>
        <v/>
      </c>
      <c r="AA79" s="90" t="str">
        <f>IF(Monthlydata!AA78="","",Cumulativedata!W79+Monthlydata!AA78)</f>
        <v/>
      </c>
      <c r="AB79" s="90" t="str">
        <f>IF(Monthlydata!AB78="","",Cumulativedata!X79+Monthlydata!AB78)</f>
        <v/>
      </c>
      <c r="AC79" s="90" t="str">
        <f>IF(Monthlydata!AC78="","",Cumulativedata!Y79+Monthlydata!AC78)</f>
        <v/>
      </c>
      <c r="AD79" s="90" t="str">
        <f>IF(Monthlydata!AD78="","",Cumulativedata!Z79+Monthlydata!AD78)</f>
        <v/>
      </c>
      <c r="AE79" s="90" t="str">
        <f>IF(Monthlydata!AE78="","",Cumulativedata!AA79+Monthlydata!AE78)</f>
        <v/>
      </c>
      <c r="AF79" s="90" t="str">
        <f>IF(Monthlydata!AF78="","",Cumulativedata!AB79+Monthlydata!AF78)</f>
        <v/>
      </c>
      <c r="AG79" s="90" t="str">
        <f>IF(Monthlydata!AG78="","",Cumulativedata!AC79+Monthlydata!AG78)</f>
        <v/>
      </c>
      <c r="AH79" s="90" t="str">
        <f>IF(Monthlydata!AH78="","",Cumulativedata!AD79+Monthlydata!AH78)</f>
        <v/>
      </c>
      <c r="AI79" s="90" t="str">
        <f>IF(Monthlydata!AI78="","",Cumulativedata!AE79+Monthlydata!AI78)</f>
        <v/>
      </c>
      <c r="AJ79" s="90" t="str">
        <f>IF(Monthlydata!AJ78="","",Cumulativedata!AF79+Monthlydata!AJ78)</f>
        <v/>
      </c>
      <c r="AK79" s="90" t="str">
        <f>IF(Monthlydata!AK78="","",Cumulativedata!AG79+Monthlydata!AK78)</f>
        <v/>
      </c>
      <c r="AL79" s="90" t="str">
        <f>IF(Monthlydata!AL78="","",Cumulativedata!AH79+Monthlydata!AL78)</f>
        <v/>
      </c>
      <c r="AM79" s="90" t="str">
        <f>IF(Monthlydata!AM78="","",Cumulativedata!AI79+Monthlydata!AM78)</f>
        <v/>
      </c>
      <c r="AN79" s="90" t="str">
        <f>IF(Monthlydata!AN78="","",Cumulativedata!AJ79+Monthlydata!AN78)</f>
        <v/>
      </c>
      <c r="AO79" s="90" t="str">
        <f>IF(Monthlydata!AO78="","",Cumulativedata!AK79+Monthlydata!AO78)</f>
        <v/>
      </c>
      <c r="AP79" s="90" t="str">
        <f>IF(Monthlydata!AP78="","",Cumulativedata!AL79+Monthlydata!AP78)</f>
        <v/>
      </c>
      <c r="AQ79" s="90" t="str">
        <f>IF(Monthlydata!AQ78="","",Cumulativedata!AM79+Monthlydata!AQ78)</f>
        <v/>
      </c>
      <c r="AR79" s="90" t="str">
        <f>IF(Monthlydata!AR78="","",Cumulativedata!AN79+Monthlydata!AR78)</f>
        <v/>
      </c>
      <c r="AS79" s="90" t="str">
        <f>IF(Monthlydata!AS78="","",Cumulativedata!AO79+Monthlydata!AS78)</f>
        <v/>
      </c>
      <c r="AT79" s="90" t="str">
        <f>IF(Monthlydata!AT78="","",Cumulativedata!AP79+Monthlydata!AT78)</f>
        <v/>
      </c>
      <c r="AU79" s="90" t="str">
        <f>IF(Monthlydata!AU78="","",Cumulativedata!AQ79+Monthlydata!AU78)</f>
        <v/>
      </c>
      <c r="AV79" s="90" t="str">
        <f>IF(Monthlydata!AV78="","",Cumulativedata!AR79+Monthlydata!AV78)</f>
        <v/>
      </c>
      <c r="AW79" s="90" t="str">
        <f>IF(Monthlydata!AW78="","",Cumulativedata!AS79+Monthlydata!AW78)</f>
        <v/>
      </c>
    </row>
    <row r="80" spans="1:49" x14ac:dyDescent="0.25">
      <c r="A80" s="60" t="str">
        <f>Monthlydata!A79</f>
        <v>&lt;&lt;HP&gt;&gt;</v>
      </c>
      <c r="B80" s="90" t="str">
        <f>IF(Monthlydata!B79="","",Monthlydata!B79)</f>
        <v/>
      </c>
      <c r="C80" s="90" t="str">
        <f>IF(Monthlydata!C79="","",Monthlydata!C79)</f>
        <v/>
      </c>
      <c r="D80" s="90" t="str">
        <f>IF(Monthlydata!D79="","",Monthlydata!D79)</f>
        <v/>
      </c>
      <c r="E80" s="90" t="str">
        <f>IF(Monthlydata!E79="","",Monthlydata!E79)</f>
        <v/>
      </c>
      <c r="F80" s="90" t="str">
        <f>IF(Monthlydata!F79="","",Cumulativedata!B80+Monthlydata!F79)</f>
        <v/>
      </c>
      <c r="G80" s="90" t="str">
        <f>IF(Monthlydata!G79="","",Cumulativedata!C80+Monthlydata!G79)</f>
        <v/>
      </c>
      <c r="H80" s="90" t="str">
        <f>IF(Monthlydata!H79="","",Cumulativedata!D80+Monthlydata!H79)</f>
        <v/>
      </c>
      <c r="I80" s="90" t="str">
        <f>IF(Monthlydata!I79="","",Cumulativedata!E80+Monthlydata!I79)</f>
        <v/>
      </c>
      <c r="J80" s="90" t="str">
        <f>IF(Monthlydata!J79="","",Cumulativedata!F80+Monthlydata!J79)</f>
        <v/>
      </c>
      <c r="K80" s="90" t="str">
        <f>IF(Monthlydata!K79="","",Cumulativedata!G80+Monthlydata!K79)</f>
        <v/>
      </c>
      <c r="L80" s="90" t="str">
        <f>IF(Monthlydata!L79="","",Cumulativedata!H80+Monthlydata!L79)</f>
        <v/>
      </c>
      <c r="M80" s="90" t="str">
        <f>IF(Monthlydata!M79="","",Cumulativedata!I80+Monthlydata!M79)</f>
        <v/>
      </c>
      <c r="N80" s="90" t="str">
        <f>IF(Monthlydata!N79="","",Cumulativedata!J80+Monthlydata!N79)</f>
        <v/>
      </c>
      <c r="O80" s="90" t="str">
        <f>IF(Monthlydata!O79="","",Cumulativedata!K80+Monthlydata!O79)</f>
        <v/>
      </c>
      <c r="P80" s="90" t="str">
        <f>IF(Monthlydata!P79="","",Cumulativedata!L80+Monthlydata!P79)</f>
        <v/>
      </c>
      <c r="Q80" s="90" t="str">
        <f>IF(Monthlydata!Q79="","",Cumulativedata!M80+Monthlydata!Q79)</f>
        <v/>
      </c>
      <c r="R80" s="90" t="str">
        <f>IF(Monthlydata!R79="","",Cumulativedata!N80+Monthlydata!R79)</f>
        <v/>
      </c>
      <c r="S80" s="90" t="str">
        <f>IF(Monthlydata!S79="","",Cumulativedata!O80+Monthlydata!S79)</f>
        <v/>
      </c>
      <c r="T80" s="90" t="str">
        <f>IF(Monthlydata!T79="","",Cumulativedata!P80+Monthlydata!T79)</f>
        <v/>
      </c>
      <c r="U80" s="90" t="str">
        <f>IF(Monthlydata!U79="","",Cumulativedata!Q80+Monthlydata!U79)</f>
        <v/>
      </c>
      <c r="V80" s="90" t="str">
        <f>IF(Monthlydata!V79="","",Cumulativedata!R80+Monthlydata!V79)</f>
        <v/>
      </c>
      <c r="W80" s="90" t="str">
        <f>IF(Monthlydata!W79="","",Cumulativedata!S80+Monthlydata!W79)</f>
        <v/>
      </c>
      <c r="X80" s="90" t="str">
        <f>IF(Monthlydata!X79="","",Cumulativedata!T80+Monthlydata!X79)</f>
        <v/>
      </c>
      <c r="Y80" s="90" t="str">
        <f>IF(Monthlydata!Y79="","",Cumulativedata!U80+Monthlydata!Y79)</f>
        <v/>
      </c>
      <c r="Z80" s="90" t="str">
        <f>IF(Monthlydata!Z79="","",Cumulativedata!V80+Monthlydata!Z79)</f>
        <v/>
      </c>
      <c r="AA80" s="90" t="str">
        <f>IF(Monthlydata!AA79="","",Cumulativedata!W80+Monthlydata!AA79)</f>
        <v/>
      </c>
      <c r="AB80" s="90" t="str">
        <f>IF(Monthlydata!AB79="","",Cumulativedata!X80+Monthlydata!AB79)</f>
        <v/>
      </c>
      <c r="AC80" s="90" t="str">
        <f>IF(Monthlydata!AC79="","",Cumulativedata!Y80+Monthlydata!AC79)</f>
        <v/>
      </c>
      <c r="AD80" s="90" t="str">
        <f>IF(Monthlydata!AD79="","",Cumulativedata!Z80+Monthlydata!AD79)</f>
        <v/>
      </c>
      <c r="AE80" s="90" t="str">
        <f>IF(Monthlydata!AE79="","",Cumulativedata!AA80+Monthlydata!AE79)</f>
        <v/>
      </c>
      <c r="AF80" s="90" t="str">
        <f>IF(Monthlydata!AF79="","",Cumulativedata!AB80+Monthlydata!AF79)</f>
        <v/>
      </c>
      <c r="AG80" s="90" t="str">
        <f>IF(Monthlydata!AG79="","",Cumulativedata!AC80+Monthlydata!AG79)</f>
        <v/>
      </c>
      <c r="AH80" s="90" t="str">
        <f>IF(Monthlydata!AH79="","",Cumulativedata!AD80+Monthlydata!AH79)</f>
        <v/>
      </c>
      <c r="AI80" s="90" t="str">
        <f>IF(Monthlydata!AI79="","",Cumulativedata!AE80+Monthlydata!AI79)</f>
        <v/>
      </c>
      <c r="AJ80" s="90" t="str">
        <f>IF(Monthlydata!AJ79="","",Cumulativedata!AF80+Monthlydata!AJ79)</f>
        <v/>
      </c>
      <c r="AK80" s="90" t="str">
        <f>IF(Monthlydata!AK79="","",Cumulativedata!AG80+Monthlydata!AK79)</f>
        <v/>
      </c>
      <c r="AL80" s="90" t="str">
        <f>IF(Monthlydata!AL79="","",Cumulativedata!AH80+Monthlydata!AL79)</f>
        <v/>
      </c>
      <c r="AM80" s="90" t="str">
        <f>IF(Monthlydata!AM79="","",Cumulativedata!AI80+Monthlydata!AM79)</f>
        <v/>
      </c>
      <c r="AN80" s="90" t="str">
        <f>IF(Monthlydata!AN79="","",Cumulativedata!AJ80+Monthlydata!AN79)</f>
        <v/>
      </c>
      <c r="AO80" s="90" t="str">
        <f>IF(Monthlydata!AO79="","",Cumulativedata!AK80+Monthlydata!AO79)</f>
        <v/>
      </c>
      <c r="AP80" s="90" t="str">
        <f>IF(Monthlydata!AP79="","",Cumulativedata!AL80+Monthlydata!AP79)</f>
        <v/>
      </c>
      <c r="AQ80" s="90" t="str">
        <f>IF(Monthlydata!AQ79="","",Cumulativedata!AM80+Monthlydata!AQ79)</f>
        <v/>
      </c>
      <c r="AR80" s="90" t="str">
        <f>IF(Monthlydata!AR79="","",Cumulativedata!AN80+Monthlydata!AR79)</f>
        <v/>
      </c>
      <c r="AS80" s="90" t="str">
        <f>IF(Monthlydata!AS79="","",Cumulativedata!AO80+Monthlydata!AS79)</f>
        <v/>
      </c>
      <c r="AT80" s="90" t="str">
        <f>IF(Monthlydata!AT79="","",Cumulativedata!AP80+Monthlydata!AT79)</f>
        <v/>
      </c>
      <c r="AU80" s="90" t="str">
        <f>IF(Monthlydata!AU79="","",Cumulativedata!AQ80+Monthlydata!AU79)</f>
        <v/>
      </c>
      <c r="AV80" s="90" t="str">
        <f>IF(Monthlydata!AV79="","",Cumulativedata!AR80+Monthlydata!AV79)</f>
        <v/>
      </c>
      <c r="AW80" s="90" t="str">
        <f>IF(Monthlydata!AW79="","",Cumulativedata!AS80+Monthlydata!AW79)</f>
        <v/>
      </c>
    </row>
    <row r="81" spans="1:49" x14ac:dyDescent="0.25">
      <c r="A81" s="60" t="str">
        <f>Monthlydata!A80</f>
        <v>&lt;&lt;HP&gt;&gt;</v>
      </c>
      <c r="B81" s="90" t="str">
        <f>IF(Monthlydata!B80="","",Monthlydata!B80)</f>
        <v/>
      </c>
      <c r="C81" s="90" t="str">
        <f>IF(Monthlydata!C80="","",Monthlydata!C80)</f>
        <v/>
      </c>
      <c r="D81" s="90" t="str">
        <f>IF(Monthlydata!D80="","",Monthlydata!D80)</f>
        <v/>
      </c>
      <c r="E81" s="90" t="str">
        <f>IF(Monthlydata!E80="","",Monthlydata!E80)</f>
        <v/>
      </c>
      <c r="F81" s="90" t="str">
        <f>IF(Monthlydata!F80="","",Cumulativedata!B81+Monthlydata!F80)</f>
        <v/>
      </c>
      <c r="G81" s="90" t="str">
        <f>IF(Monthlydata!G80="","",Cumulativedata!C81+Monthlydata!G80)</f>
        <v/>
      </c>
      <c r="H81" s="90" t="str">
        <f>IF(Monthlydata!H80="","",Cumulativedata!D81+Monthlydata!H80)</f>
        <v/>
      </c>
      <c r="I81" s="90" t="str">
        <f>IF(Monthlydata!I80="","",Cumulativedata!E81+Monthlydata!I80)</f>
        <v/>
      </c>
      <c r="J81" s="90" t="str">
        <f>IF(Monthlydata!J80="","",Cumulativedata!F81+Monthlydata!J80)</f>
        <v/>
      </c>
      <c r="K81" s="90" t="str">
        <f>IF(Monthlydata!K80="","",Cumulativedata!G81+Monthlydata!K80)</f>
        <v/>
      </c>
      <c r="L81" s="90" t="str">
        <f>IF(Monthlydata!L80="","",Cumulativedata!H81+Monthlydata!L80)</f>
        <v/>
      </c>
      <c r="M81" s="90" t="str">
        <f>IF(Monthlydata!M80="","",Cumulativedata!I81+Monthlydata!M80)</f>
        <v/>
      </c>
      <c r="N81" s="90" t="str">
        <f>IF(Monthlydata!N80="","",Cumulativedata!J81+Monthlydata!N80)</f>
        <v/>
      </c>
      <c r="O81" s="90" t="str">
        <f>IF(Monthlydata!O80="","",Cumulativedata!K81+Monthlydata!O80)</f>
        <v/>
      </c>
      <c r="P81" s="90" t="str">
        <f>IF(Monthlydata!P80="","",Cumulativedata!L81+Monthlydata!P80)</f>
        <v/>
      </c>
      <c r="Q81" s="90" t="str">
        <f>IF(Monthlydata!Q80="","",Cumulativedata!M81+Monthlydata!Q80)</f>
        <v/>
      </c>
      <c r="R81" s="90" t="str">
        <f>IF(Monthlydata!R80="","",Cumulativedata!N81+Monthlydata!R80)</f>
        <v/>
      </c>
      <c r="S81" s="90" t="str">
        <f>IF(Monthlydata!S80="","",Cumulativedata!O81+Monthlydata!S80)</f>
        <v/>
      </c>
      <c r="T81" s="90" t="str">
        <f>IF(Monthlydata!T80="","",Cumulativedata!P81+Monthlydata!T80)</f>
        <v/>
      </c>
      <c r="U81" s="90" t="str">
        <f>IF(Monthlydata!U80="","",Cumulativedata!Q81+Monthlydata!U80)</f>
        <v/>
      </c>
      <c r="V81" s="90" t="str">
        <f>IF(Monthlydata!V80="","",Cumulativedata!R81+Monthlydata!V80)</f>
        <v/>
      </c>
      <c r="W81" s="90" t="str">
        <f>IF(Monthlydata!W80="","",Cumulativedata!S81+Monthlydata!W80)</f>
        <v/>
      </c>
      <c r="X81" s="90" t="str">
        <f>IF(Monthlydata!X80="","",Cumulativedata!T81+Monthlydata!X80)</f>
        <v/>
      </c>
      <c r="Y81" s="90" t="str">
        <f>IF(Monthlydata!Y80="","",Cumulativedata!U81+Monthlydata!Y80)</f>
        <v/>
      </c>
      <c r="Z81" s="90" t="str">
        <f>IF(Monthlydata!Z80="","",Cumulativedata!V81+Monthlydata!Z80)</f>
        <v/>
      </c>
      <c r="AA81" s="90" t="str">
        <f>IF(Monthlydata!AA80="","",Cumulativedata!W81+Monthlydata!AA80)</f>
        <v/>
      </c>
      <c r="AB81" s="90" t="str">
        <f>IF(Monthlydata!AB80="","",Cumulativedata!X81+Monthlydata!AB80)</f>
        <v/>
      </c>
      <c r="AC81" s="90" t="str">
        <f>IF(Monthlydata!AC80="","",Cumulativedata!Y81+Monthlydata!AC80)</f>
        <v/>
      </c>
      <c r="AD81" s="90" t="str">
        <f>IF(Monthlydata!AD80="","",Cumulativedata!Z81+Monthlydata!AD80)</f>
        <v/>
      </c>
      <c r="AE81" s="90" t="str">
        <f>IF(Monthlydata!AE80="","",Cumulativedata!AA81+Monthlydata!AE80)</f>
        <v/>
      </c>
      <c r="AF81" s="90" t="str">
        <f>IF(Monthlydata!AF80="","",Cumulativedata!AB81+Monthlydata!AF80)</f>
        <v/>
      </c>
      <c r="AG81" s="90" t="str">
        <f>IF(Monthlydata!AG80="","",Cumulativedata!AC81+Monthlydata!AG80)</f>
        <v/>
      </c>
      <c r="AH81" s="90" t="str">
        <f>IF(Monthlydata!AH80="","",Cumulativedata!AD81+Monthlydata!AH80)</f>
        <v/>
      </c>
      <c r="AI81" s="90" t="str">
        <f>IF(Monthlydata!AI80="","",Cumulativedata!AE81+Monthlydata!AI80)</f>
        <v/>
      </c>
      <c r="AJ81" s="90" t="str">
        <f>IF(Monthlydata!AJ80="","",Cumulativedata!AF81+Monthlydata!AJ80)</f>
        <v/>
      </c>
      <c r="AK81" s="90" t="str">
        <f>IF(Monthlydata!AK80="","",Cumulativedata!AG81+Monthlydata!AK80)</f>
        <v/>
      </c>
      <c r="AL81" s="90" t="str">
        <f>IF(Monthlydata!AL80="","",Cumulativedata!AH81+Monthlydata!AL80)</f>
        <v/>
      </c>
      <c r="AM81" s="90" t="str">
        <f>IF(Monthlydata!AM80="","",Cumulativedata!AI81+Monthlydata!AM80)</f>
        <v/>
      </c>
      <c r="AN81" s="90" t="str">
        <f>IF(Monthlydata!AN80="","",Cumulativedata!AJ81+Monthlydata!AN80)</f>
        <v/>
      </c>
      <c r="AO81" s="90" t="str">
        <f>IF(Monthlydata!AO80="","",Cumulativedata!AK81+Monthlydata!AO80)</f>
        <v/>
      </c>
      <c r="AP81" s="90" t="str">
        <f>IF(Monthlydata!AP80="","",Cumulativedata!AL81+Monthlydata!AP80)</f>
        <v/>
      </c>
      <c r="AQ81" s="90" t="str">
        <f>IF(Monthlydata!AQ80="","",Cumulativedata!AM81+Monthlydata!AQ80)</f>
        <v/>
      </c>
      <c r="AR81" s="90" t="str">
        <f>IF(Monthlydata!AR80="","",Cumulativedata!AN81+Monthlydata!AR80)</f>
        <v/>
      </c>
      <c r="AS81" s="90" t="str">
        <f>IF(Monthlydata!AS80="","",Cumulativedata!AO81+Monthlydata!AS80)</f>
        <v/>
      </c>
      <c r="AT81" s="90" t="str">
        <f>IF(Monthlydata!AT80="","",Cumulativedata!AP81+Monthlydata!AT80)</f>
        <v/>
      </c>
      <c r="AU81" s="90" t="str">
        <f>IF(Monthlydata!AU80="","",Cumulativedata!AQ81+Monthlydata!AU80)</f>
        <v/>
      </c>
      <c r="AV81" s="90" t="str">
        <f>IF(Monthlydata!AV80="","",Cumulativedata!AR81+Monthlydata!AV80)</f>
        <v/>
      </c>
      <c r="AW81" s="90" t="str">
        <f>IF(Monthlydata!AW80="","",Cumulativedata!AS81+Monthlydata!AW80)</f>
        <v/>
      </c>
    </row>
    <row r="82" spans="1:49" x14ac:dyDescent="0.25">
      <c r="A82" s="60">
        <f>Monthlydata!A81</f>
        <v>0</v>
      </c>
      <c r="B82" s="90" t="str">
        <f>IF(Monthlydata!B81="","",Monthlydata!B81)</f>
        <v/>
      </c>
      <c r="C82" s="90" t="str">
        <f>IF(Monthlydata!C81="","",Monthlydata!C81)</f>
        <v/>
      </c>
      <c r="D82" s="90" t="str">
        <f>IF(Monthlydata!D81="","",Monthlydata!D81)</f>
        <v/>
      </c>
      <c r="E82" s="90" t="str">
        <f>IF(Monthlydata!E81="","",Monthlydata!E81)</f>
        <v/>
      </c>
      <c r="F82" s="90" t="str">
        <f>IF(Monthlydata!F81="","",Cumulativedata!B82+Monthlydata!F81)</f>
        <v/>
      </c>
      <c r="G82" s="90" t="str">
        <f>IF(Monthlydata!G81="","",Cumulativedata!C82+Monthlydata!G81)</f>
        <v/>
      </c>
      <c r="H82" s="90" t="str">
        <f>IF(Monthlydata!H81="","",Cumulativedata!D82+Monthlydata!H81)</f>
        <v/>
      </c>
      <c r="I82" s="90" t="str">
        <f>IF(Monthlydata!I81="","",Cumulativedata!E82+Monthlydata!I81)</f>
        <v/>
      </c>
      <c r="J82" s="90" t="str">
        <f>IF(Monthlydata!J81="","",Cumulativedata!F82+Monthlydata!J81)</f>
        <v/>
      </c>
      <c r="K82" s="90" t="str">
        <f>IF(Monthlydata!K81="","",Cumulativedata!G82+Monthlydata!K81)</f>
        <v/>
      </c>
      <c r="L82" s="90" t="str">
        <f>IF(Monthlydata!L81="","",Cumulativedata!H82+Monthlydata!L81)</f>
        <v/>
      </c>
      <c r="M82" s="90" t="str">
        <f>IF(Monthlydata!M81="","",Cumulativedata!I82+Monthlydata!M81)</f>
        <v/>
      </c>
      <c r="N82" s="90" t="str">
        <f>IF(Monthlydata!N81="","",Cumulativedata!J82+Monthlydata!N81)</f>
        <v/>
      </c>
      <c r="O82" s="90" t="str">
        <f>IF(Monthlydata!O81="","",Cumulativedata!K82+Monthlydata!O81)</f>
        <v/>
      </c>
      <c r="P82" s="90" t="str">
        <f>IF(Monthlydata!P81="","",Cumulativedata!L82+Monthlydata!P81)</f>
        <v/>
      </c>
      <c r="Q82" s="90" t="str">
        <f>IF(Monthlydata!Q81="","",Cumulativedata!M82+Monthlydata!Q81)</f>
        <v/>
      </c>
      <c r="R82" s="90" t="str">
        <f>IF(Monthlydata!R81="","",Cumulativedata!N82+Monthlydata!R81)</f>
        <v/>
      </c>
      <c r="S82" s="90" t="str">
        <f>IF(Monthlydata!S81="","",Cumulativedata!O82+Monthlydata!S81)</f>
        <v/>
      </c>
      <c r="T82" s="90" t="str">
        <f>IF(Monthlydata!T81="","",Cumulativedata!P82+Monthlydata!T81)</f>
        <v/>
      </c>
      <c r="U82" s="90" t="str">
        <f>IF(Monthlydata!U81="","",Cumulativedata!Q82+Monthlydata!U81)</f>
        <v/>
      </c>
      <c r="V82" s="90" t="str">
        <f>IF(Monthlydata!V81="","",Cumulativedata!R82+Monthlydata!V81)</f>
        <v/>
      </c>
      <c r="W82" s="90" t="str">
        <f>IF(Monthlydata!W81="","",Cumulativedata!S82+Monthlydata!W81)</f>
        <v/>
      </c>
      <c r="X82" s="90" t="str">
        <f>IF(Monthlydata!X81="","",Cumulativedata!T82+Monthlydata!X81)</f>
        <v/>
      </c>
      <c r="Y82" s="90" t="str">
        <f>IF(Monthlydata!Y81="","",Cumulativedata!U82+Monthlydata!Y81)</f>
        <v/>
      </c>
      <c r="Z82" s="90" t="str">
        <f>IF(Monthlydata!Z81="","",Cumulativedata!V82+Monthlydata!Z81)</f>
        <v/>
      </c>
      <c r="AA82" s="90" t="str">
        <f>IF(Monthlydata!AA81="","",Cumulativedata!W82+Monthlydata!AA81)</f>
        <v/>
      </c>
      <c r="AB82" s="90" t="str">
        <f>IF(Monthlydata!AB81="","",Cumulativedata!X82+Monthlydata!AB81)</f>
        <v/>
      </c>
      <c r="AC82" s="90" t="str">
        <f>IF(Monthlydata!AC81="","",Cumulativedata!Y82+Monthlydata!AC81)</f>
        <v/>
      </c>
      <c r="AD82" s="90" t="str">
        <f>IF(Monthlydata!AD81="","",Cumulativedata!Z82+Monthlydata!AD81)</f>
        <v/>
      </c>
      <c r="AE82" s="90" t="str">
        <f>IF(Monthlydata!AE81="","",Cumulativedata!AA82+Monthlydata!AE81)</f>
        <v/>
      </c>
      <c r="AF82" s="90" t="str">
        <f>IF(Monthlydata!AF81="","",Cumulativedata!AB82+Monthlydata!AF81)</f>
        <v/>
      </c>
      <c r="AG82" s="90" t="str">
        <f>IF(Monthlydata!AG81="","",Cumulativedata!AC82+Monthlydata!AG81)</f>
        <v/>
      </c>
      <c r="AH82" s="90" t="str">
        <f>IF(Monthlydata!AH81="","",Cumulativedata!AD82+Monthlydata!AH81)</f>
        <v/>
      </c>
      <c r="AI82" s="90" t="str">
        <f>IF(Monthlydata!AI81="","",Cumulativedata!AE82+Monthlydata!AI81)</f>
        <v/>
      </c>
      <c r="AJ82" s="90" t="str">
        <f>IF(Monthlydata!AJ81="","",Cumulativedata!AF82+Monthlydata!AJ81)</f>
        <v/>
      </c>
      <c r="AK82" s="90" t="str">
        <f>IF(Monthlydata!AK81="","",Cumulativedata!AG82+Monthlydata!AK81)</f>
        <v/>
      </c>
      <c r="AL82" s="90" t="str">
        <f>IF(Monthlydata!AL81="","",Cumulativedata!AH82+Monthlydata!AL81)</f>
        <v/>
      </c>
      <c r="AM82" s="90" t="str">
        <f>IF(Monthlydata!AM81="","",Cumulativedata!AI82+Monthlydata!AM81)</f>
        <v/>
      </c>
      <c r="AN82" s="90" t="str">
        <f>IF(Monthlydata!AN81="","",Cumulativedata!AJ82+Monthlydata!AN81)</f>
        <v/>
      </c>
      <c r="AO82" s="90" t="str">
        <f>IF(Monthlydata!AO81="","",Cumulativedata!AK82+Monthlydata!AO81)</f>
        <v/>
      </c>
      <c r="AP82" s="90" t="str">
        <f>IF(Monthlydata!AP81="","",Cumulativedata!AL82+Monthlydata!AP81)</f>
        <v/>
      </c>
      <c r="AQ82" s="90" t="str">
        <f>IF(Monthlydata!AQ81="","",Cumulativedata!AM82+Monthlydata!AQ81)</f>
        <v/>
      </c>
      <c r="AR82" s="90" t="str">
        <f>IF(Monthlydata!AR81="","",Cumulativedata!AN82+Monthlydata!AR81)</f>
        <v/>
      </c>
      <c r="AS82" s="90" t="str">
        <f>IF(Monthlydata!AS81="","",Cumulativedata!AO82+Monthlydata!AS81)</f>
        <v/>
      </c>
      <c r="AT82" s="90" t="str">
        <f>IF(Monthlydata!AT81="","",Cumulativedata!AP82+Monthlydata!AT81)</f>
        <v/>
      </c>
      <c r="AU82" s="90" t="str">
        <f>IF(Monthlydata!AU81="","",Cumulativedata!AQ82+Monthlydata!AU81)</f>
        <v/>
      </c>
      <c r="AV82" s="90" t="str">
        <f>IF(Monthlydata!AV81="","",Cumulativedata!AR82+Monthlydata!AV81)</f>
        <v/>
      </c>
      <c r="AW82" s="90" t="str">
        <f>IF(Monthlydata!AW81="","",Cumulativedata!AS82+Monthlydata!AW81)</f>
        <v/>
      </c>
    </row>
    <row r="83" spans="1:49" x14ac:dyDescent="0.25">
      <c r="A83" s="54" t="s">
        <v>8</v>
      </c>
      <c r="B83" s="88" t="str">
        <f>IF(SUM(B6,B17,B28,B39,B50,B61,B72)=0,"",SUM(B6,B17,B28,B39,B50,B61,B72))</f>
        <v/>
      </c>
      <c r="C83" s="88" t="str">
        <f t="shared" ref="C83:AW83" si="7">IF(SUM(C6,C17,C28,C39,C50,C61,C72)=0,"",SUM(C6,C17,C28,C39,C50,C61,C72))</f>
        <v/>
      </c>
      <c r="D83" s="88" t="str">
        <f t="shared" si="7"/>
        <v/>
      </c>
      <c r="E83" s="88" t="str">
        <f t="shared" si="7"/>
        <v/>
      </c>
      <c r="F83" s="88" t="str">
        <f t="shared" si="7"/>
        <v/>
      </c>
      <c r="G83" s="88" t="str">
        <f t="shared" si="7"/>
        <v/>
      </c>
      <c r="H83" s="88" t="str">
        <f t="shared" si="7"/>
        <v/>
      </c>
      <c r="I83" s="88" t="str">
        <f t="shared" si="7"/>
        <v/>
      </c>
      <c r="J83" s="88" t="str">
        <f t="shared" si="7"/>
        <v/>
      </c>
      <c r="K83" s="88" t="str">
        <f t="shared" si="7"/>
        <v/>
      </c>
      <c r="L83" s="88" t="str">
        <f t="shared" si="7"/>
        <v/>
      </c>
      <c r="M83" s="88" t="str">
        <f t="shared" si="7"/>
        <v/>
      </c>
      <c r="N83" s="88" t="str">
        <f t="shared" si="7"/>
        <v/>
      </c>
      <c r="O83" s="88" t="str">
        <f t="shared" si="7"/>
        <v/>
      </c>
      <c r="P83" s="88" t="str">
        <f t="shared" si="7"/>
        <v/>
      </c>
      <c r="Q83" s="88" t="str">
        <f t="shared" si="7"/>
        <v/>
      </c>
      <c r="R83" s="88" t="str">
        <f t="shared" si="7"/>
        <v/>
      </c>
      <c r="S83" s="88" t="str">
        <f t="shared" si="7"/>
        <v/>
      </c>
      <c r="T83" s="88" t="str">
        <f t="shared" si="7"/>
        <v/>
      </c>
      <c r="U83" s="88" t="str">
        <f t="shared" si="7"/>
        <v/>
      </c>
      <c r="V83" s="88" t="str">
        <f t="shared" si="7"/>
        <v/>
      </c>
      <c r="W83" s="88" t="str">
        <f t="shared" si="7"/>
        <v/>
      </c>
      <c r="X83" s="88" t="str">
        <f t="shared" si="7"/>
        <v/>
      </c>
      <c r="Y83" s="88" t="str">
        <f t="shared" si="7"/>
        <v/>
      </c>
      <c r="Z83" s="88" t="str">
        <f t="shared" si="7"/>
        <v/>
      </c>
      <c r="AA83" s="88" t="str">
        <f t="shared" si="7"/>
        <v/>
      </c>
      <c r="AB83" s="88" t="str">
        <f t="shared" si="7"/>
        <v/>
      </c>
      <c r="AC83" s="88" t="str">
        <f t="shared" si="7"/>
        <v/>
      </c>
      <c r="AD83" s="88" t="str">
        <f t="shared" si="7"/>
        <v/>
      </c>
      <c r="AE83" s="88" t="str">
        <f t="shared" si="7"/>
        <v/>
      </c>
      <c r="AF83" s="88" t="str">
        <f t="shared" si="7"/>
        <v/>
      </c>
      <c r="AG83" s="88" t="str">
        <f t="shared" si="7"/>
        <v/>
      </c>
      <c r="AH83" s="88" t="str">
        <f t="shared" si="7"/>
        <v/>
      </c>
      <c r="AI83" s="88" t="str">
        <f t="shared" si="7"/>
        <v/>
      </c>
      <c r="AJ83" s="88" t="str">
        <f t="shared" si="7"/>
        <v/>
      </c>
      <c r="AK83" s="88" t="str">
        <f t="shared" si="7"/>
        <v/>
      </c>
      <c r="AL83" s="88" t="str">
        <f t="shared" si="7"/>
        <v/>
      </c>
      <c r="AM83" s="88" t="str">
        <f t="shared" si="7"/>
        <v/>
      </c>
      <c r="AN83" s="88" t="str">
        <f t="shared" si="7"/>
        <v/>
      </c>
      <c r="AO83" s="88" t="str">
        <f t="shared" si="7"/>
        <v/>
      </c>
      <c r="AP83" s="88" t="str">
        <f t="shared" si="7"/>
        <v/>
      </c>
      <c r="AQ83" s="88" t="str">
        <f t="shared" si="7"/>
        <v/>
      </c>
      <c r="AR83" s="88" t="str">
        <f t="shared" si="7"/>
        <v/>
      </c>
      <c r="AS83" s="88" t="str">
        <f t="shared" si="7"/>
        <v/>
      </c>
      <c r="AT83" s="88" t="str">
        <f t="shared" si="7"/>
        <v/>
      </c>
      <c r="AU83" s="88" t="str">
        <f t="shared" si="7"/>
        <v/>
      </c>
      <c r="AV83" s="88" t="str">
        <f t="shared" si="7"/>
        <v/>
      </c>
      <c r="AW83" s="88" t="str">
        <f t="shared" si="7"/>
        <v/>
      </c>
    </row>
    <row r="88" spans="1:49" ht="27" customHeight="1" x14ac:dyDescent="0.25">
      <c r="A88" s="21" t="s">
        <v>44</v>
      </c>
      <c r="B88" s="20">
        <f>Instruction!S23</f>
        <v>0</v>
      </c>
      <c r="D88" s="14"/>
      <c r="E88" s="22" t="str">
        <f>B3</f>
        <v>Hamle &lt;&lt;Year&gt;&gt;</v>
      </c>
      <c r="F88" s="22" t="str">
        <f>F3</f>
        <v>Nehase &lt;&lt;Year&gt;&gt;</v>
      </c>
      <c r="G88" s="22" t="str">
        <f>J3</f>
        <v>Meskrem &lt;&lt;Year&gt;&gt;</v>
      </c>
      <c r="H88" s="22" t="str">
        <f>N3</f>
        <v>Tikmit &lt;&lt;Year&gt;&gt;</v>
      </c>
      <c r="I88" s="22" t="str">
        <f>R3</f>
        <v>Hidar &lt;&lt;Year&gt;&gt;</v>
      </c>
      <c r="J88" s="22" t="str">
        <f>V3</f>
        <v>Tahisas &lt;&lt;Year&gt;&gt;</v>
      </c>
      <c r="K88" s="22" t="str">
        <f>Z3</f>
        <v>Tir &lt;&lt;Year&gt;&gt;</v>
      </c>
      <c r="L88" s="22" t="str">
        <f>AD3</f>
        <v>Yekatit &lt;&lt;Year&gt;&gt;</v>
      </c>
      <c r="M88" s="22" t="str">
        <f>AH3</f>
        <v>Megabit &lt;&lt;Year&gt;&gt;</v>
      </c>
      <c r="N88" s="22" t="str">
        <f>AL3</f>
        <v>Miazia &lt;&lt;Year&gt;&gt;</v>
      </c>
      <c r="O88" s="22" t="str">
        <f>AP3</f>
        <v>Ginbot &lt;&lt;Year&gt;&gt;</v>
      </c>
      <c r="P88" s="22" t="str">
        <f>AT3</f>
        <v>Sene &lt;&lt;Year&gt;&gt;</v>
      </c>
    </row>
    <row r="89" spans="1:49" x14ac:dyDescent="0.25">
      <c r="A89" s="21" t="s">
        <v>45</v>
      </c>
      <c r="B89" s="58">
        <f>B88/12</f>
        <v>0</v>
      </c>
      <c r="D89" s="57" t="s">
        <v>43</v>
      </c>
      <c r="E89" s="59" t="str">
        <f>B83</f>
        <v/>
      </c>
      <c r="F89" s="59" t="str">
        <f>F83</f>
        <v/>
      </c>
      <c r="G89" s="59" t="str">
        <f>J83</f>
        <v/>
      </c>
      <c r="H89" s="59" t="str">
        <f>N83</f>
        <v/>
      </c>
      <c r="I89" s="59" t="str">
        <f>R83</f>
        <v/>
      </c>
      <c r="J89" s="59" t="str">
        <f>V83</f>
        <v/>
      </c>
      <c r="K89" s="59" t="str">
        <f>Z83</f>
        <v/>
      </c>
      <c r="L89" s="59" t="str">
        <f>AD83</f>
        <v/>
      </c>
      <c r="M89" s="59" t="str">
        <f>AH83</f>
        <v/>
      </c>
      <c r="N89" s="59" t="str">
        <f>AL83</f>
        <v/>
      </c>
      <c r="O89" s="59" t="str">
        <f>AP83</f>
        <v/>
      </c>
      <c r="P89" s="59" t="str">
        <f>AT83</f>
        <v/>
      </c>
    </row>
    <row r="90" spans="1:49" x14ac:dyDescent="0.25">
      <c r="D90" s="57" t="s">
        <v>14</v>
      </c>
      <c r="E90" s="59" t="str">
        <f>C83</f>
        <v/>
      </c>
      <c r="F90" s="59" t="str">
        <f>G83</f>
        <v/>
      </c>
      <c r="G90" s="59" t="str">
        <f>K83</f>
        <v/>
      </c>
      <c r="H90" s="59" t="str">
        <f>O83</f>
        <v/>
      </c>
      <c r="I90" s="59" t="str">
        <f>S83</f>
        <v/>
      </c>
      <c r="J90" s="59" t="str">
        <f>W83</f>
        <v/>
      </c>
      <c r="K90" s="59" t="str">
        <f>AA83</f>
        <v/>
      </c>
      <c r="L90" s="59" t="str">
        <f>AE83</f>
        <v/>
      </c>
      <c r="M90" s="59" t="str">
        <f>AI83</f>
        <v/>
      </c>
      <c r="N90" s="59" t="str">
        <f>AM83</f>
        <v/>
      </c>
      <c r="O90" s="59" t="str">
        <f>AQ83</f>
        <v/>
      </c>
      <c r="P90" s="59" t="str">
        <f>AU83</f>
        <v/>
      </c>
    </row>
    <row r="91" spans="1:49" x14ac:dyDescent="0.25">
      <c r="D91" s="57" t="s">
        <v>15</v>
      </c>
      <c r="E91" s="59" t="str">
        <f>D83</f>
        <v/>
      </c>
      <c r="F91" s="59" t="str">
        <f>H83</f>
        <v/>
      </c>
      <c r="G91" s="59" t="str">
        <f>L83</f>
        <v/>
      </c>
      <c r="H91" s="59" t="str">
        <f>P83</f>
        <v/>
      </c>
      <c r="I91" s="59" t="str">
        <f>T83</f>
        <v/>
      </c>
      <c r="J91" s="59" t="str">
        <f>X83</f>
        <v/>
      </c>
      <c r="K91" s="59" t="str">
        <f>AB83</f>
        <v/>
      </c>
      <c r="L91" s="59" t="str">
        <f>AF83</f>
        <v/>
      </c>
      <c r="M91" s="59" t="str">
        <f>AJ83</f>
        <v/>
      </c>
      <c r="N91" s="59" t="str">
        <f>AN83</f>
        <v/>
      </c>
      <c r="O91" s="59" t="str">
        <f>AR83</f>
        <v/>
      </c>
      <c r="P91" s="59" t="str">
        <f>AV83</f>
        <v/>
      </c>
    </row>
    <row r="92" spans="1:49" x14ac:dyDescent="0.25">
      <c r="D92" s="57" t="s">
        <v>0</v>
      </c>
      <c r="E92" s="59" t="str">
        <f>E83</f>
        <v/>
      </c>
      <c r="F92" s="59" t="str">
        <f>I83</f>
        <v/>
      </c>
      <c r="G92" s="59" t="str">
        <f>M83</f>
        <v/>
      </c>
      <c r="H92" s="59" t="str">
        <f>Q83</f>
        <v/>
      </c>
      <c r="I92" s="59" t="str">
        <f>U83</f>
        <v/>
      </c>
      <c r="J92" s="59" t="str">
        <f>Y83</f>
        <v/>
      </c>
      <c r="K92" s="59" t="str">
        <f>AC83</f>
        <v/>
      </c>
      <c r="L92" s="59" t="str">
        <f>AG83</f>
        <v/>
      </c>
      <c r="M92" s="59" t="str">
        <f>AK83</f>
        <v/>
      </c>
      <c r="N92" s="59" t="str">
        <f>AO83</f>
        <v/>
      </c>
      <c r="O92" s="59" t="str">
        <f>AS83</f>
        <v/>
      </c>
      <c r="P92" s="59" t="str">
        <f>AW83</f>
        <v/>
      </c>
    </row>
  </sheetData>
  <sheetProtection algorithmName="SHA-512" hashValue="6ODy5ivbtEsd5h2ViU1I4HGH/writ2SBs9niVawA5aMSbqsvpVZgpnk2M67r1b+omj2HCFKpx8XaGkbZgHfLwA==" saltValue="Iz5OlXFmB4p5PwL+Bd6bqQ==" spinCount="100000" sheet="1" objects="1" scenarios="1"/>
  <mergeCells count="43">
    <mergeCell ref="N1:P1"/>
    <mergeCell ref="B1:C1"/>
    <mergeCell ref="D1:F1"/>
    <mergeCell ref="G1:H1"/>
    <mergeCell ref="I1:K1"/>
    <mergeCell ref="L1:M1"/>
    <mergeCell ref="AL2:AO2"/>
    <mergeCell ref="AP2:AS2"/>
    <mergeCell ref="AT2:AW2"/>
    <mergeCell ref="B3:E3"/>
    <mergeCell ref="F3:I3"/>
    <mergeCell ref="J3:M3"/>
    <mergeCell ref="N3:Q3"/>
    <mergeCell ref="R3:U3"/>
    <mergeCell ref="V3:Y3"/>
    <mergeCell ref="Z3:AC3"/>
    <mergeCell ref="AD3:AG3"/>
    <mergeCell ref="AH3:AK3"/>
    <mergeCell ref="AL3:AO3"/>
    <mergeCell ref="AP3:AS3"/>
    <mergeCell ref="AT3:AW3"/>
    <mergeCell ref="R2:U2"/>
    <mergeCell ref="V2:Y2"/>
    <mergeCell ref="Z2:AC2"/>
    <mergeCell ref="AD2:AG2"/>
    <mergeCell ref="AH2:AK2"/>
    <mergeCell ref="A2:A3"/>
    <mergeCell ref="B2:E2"/>
    <mergeCell ref="F2:I2"/>
    <mergeCell ref="J2:M2"/>
    <mergeCell ref="N2:Q2"/>
    <mergeCell ref="W4:Y4"/>
    <mergeCell ref="C4:E4"/>
    <mergeCell ref="G4:I4"/>
    <mergeCell ref="K4:M4"/>
    <mergeCell ref="O4:Q4"/>
    <mergeCell ref="S4:U4"/>
    <mergeCell ref="AU4:AW4"/>
    <mergeCell ref="AA4:AC4"/>
    <mergeCell ref="AE4:AG4"/>
    <mergeCell ref="AI4:AK4"/>
    <mergeCell ref="AM4:AO4"/>
    <mergeCell ref="AQ4:AS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workbookViewId="0">
      <pane xSplit="1" ySplit="5" topLeftCell="B6" activePane="bottomRight" state="frozen"/>
      <selection pane="topRight" activeCell="B1" sqref="B1"/>
      <selection pane="bottomLeft" activeCell="A5" sqref="A5"/>
      <selection pane="bottomRight" activeCell="J15" sqref="J15"/>
    </sheetView>
  </sheetViews>
  <sheetFormatPr defaultRowHeight="15" x14ac:dyDescent="0.25"/>
  <cols>
    <col min="1" max="1" width="20" customWidth="1"/>
    <col min="2" max="2" width="8.42578125" bestFit="1" customWidth="1"/>
    <col min="3" max="3" width="7.5703125" bestFit="1" customWidth="1"/>
    <col min="4" max="4" width="7.140625" customWidth="1"/>
    <col min="5" max="6" width="8.85546875" customWidth="1"/>
    <col min="7" max="8" width="7.5703125" bestFit="1" customWidth="1"/>
    <col min="9" max="9" width="8.85546875" bestFit="1" customWidth="1"/>
    <col min="11" max="12" width="7.5703125" bestFit="1" customWidth="1"/>
    <col min="13" max="13" width="8.85546875" bestFit="1" customWidth="1"/>
    <col min="15" max="16" width="7.5703125" bestFit="1" customWidth="1"/>
    <col min="17" max="17" width="8.85546875" bestFit="1" customWidth="1"/>
    <col min="18" max="18" width="8.42578125" bestFit="1" customWidth="1"/>
    <col min="19" max="20" width="7.5703125" bestFit="1" customWidth="1"/>
    <col min="21" max="21" width="8.85546875" bestFit="1" customWidth="1"/>
  </cols>
  <sheetData>
    <row r="1" spans="1:21" ht="30.75" customHeight="1" x14ac:dyDescent="0.25">
      <c r="A1" s="40"/>
      <c r="B1" s="141" t="s">
        <v>47</v>
      </c>
      <c r="C1" s="141"/>
      <c r="D1" s="65" t="str">
        <f>Instruction!S20</f>
        <v>&lt;&lt;Region&gt;&gt;</v>
      </c>
      <c r="E1" s="40"/>
      <c r="F1" s="141" t="s">
        <v>49</v>
      </c>
      <c r="G1" s="141"/>
      <c r="H1" s="142" t="str">
        <f>Instruction!S21</f>
        <v>&lt;&lt;Zone&gt;&gt;</v>
      </c>
      <c r="I1" s="142"/>
      <c r="J1" s="142"/>
      <c r="K1" s="141" t="s">
        <v>50</v>
      </c>
      <c r="L1" s="141"/>
      <c r="M1" s="40"/>
      <c r="N1" s="65" t="str">
        <f>Instruction!S22</f>
        <v>&lt;&lt;Woreda&gt;&gt;</v>
      </c>
      <c r="O1" s="40"/>
      <c r="P1" s="40"/>
      <c r="Q1" s="40"/>
      <c r="R1" s="40"/>
      <c r="S1" s="40"/>
      <c r="T1" s="40"/>
      <c r="U1" s="40"/>
    </row>
    <row r="2" spans="1:21" ht="29.25" customHeight="1" x14ac:dyDescent="0.25">
      <c r="A2" s="127" t="s">
        <v>55</v>
      </c>
      <c r="B2" s="136" t="s">
        <v>18</v>
      </c>
      <c r="C2" s="137"/>
      <c r="D2" s="137"/>
      <c r="E2" s="138"/>
      <c r="F2" s="136" t="s">
        <v>19</v>
      </c>
      <c r="G2" s="137"/>
      <c r="H2" s="137"/>
      <c r="I2" s="138"/>
      <c r="J2" s="136" t="s">
        <v>20</v>
      </c>
      <c r="K2" s="137"/>
      <c r="L2" s="137"/>
      <c r="M2" s="138"/>
      <c r="N2" s="136" t="s">
        <v>21</v>
      </c>
      <c r="O2" s="137"/>
      <c r="P2" s="137"/>
      <c r="Q2" s="138"/>
      <c r="R2" s="136" t="s">
        <v>22</v>
      </c>
      <c r="S2" s="137"/>
      <c r="T2" s="137"/>
      <c r="U2" s="138"/>
    </row>
    <row r="3" spans="1:21" ht="29.25" customHeight="1" x14ac:dyDescent="0.25">
      <c r="A3" s="128"/>
      <c r="B3" s="136" t="str">
        <f>Instruction!R2</f>
        <v>Hamle &lt;&lt;Year&gt;&gt;</v>
      </c>
      <c r="C3" s="138"/>
      <c r="D3" s="136" t="str">
        <f>Instruction!R4</f>
        <v>Meskrem &lt;&lt;Year&gt;&gt;</v>
      </c>
      <c r="E3" s="138"/>
      <c r="F3" s="136" t="str">
        <f>Instruction!R5</f>
        <v>Tikmit &lt;&lt;Year&gt;&gt;</v>
      </c>
      <c r="G3" s="138"/>
      <c r="H3" s="136" t="str">
        <f>Instruction!R7</f>
        <v>Tahisas &lt;&lt;Year&gt;&gt;</v>
      </c>
      <c r="I3" s="138"/>
      <c r="J3" s="136" t="str">
        <f>Instruction!R8</f>
        <v>Tir &lt;&lt;Year&gt;&gt;</v>
      </c>
      <c r="K3" s="138"/>
      <c r="L3" s="136" t="str">
        <f>Instruction!R10</f>
        <v>Megabit &lt;&lt;Year&gt;&gt;</v>
      </c>
      <c r="M3" s="138"/>
      <c r="N3" s="136" t="str">
        <f>Instruction!R11</f>
        <v>Miazia &lt;&lt;Year&gt;&gt;</v>
      </c>
      <c r="O3" s="138"/>
      <c r="P3" s="136" t="str">
        <f>Instruction!R13</f>
        <v>Sene &lt;&lt;Year&gt;&gt;</v>
      </c>
      <c r="Q3" s="138"/>
      <c r="R3" s="136" t="str">
        <f>Instruction!R2</f>
        <v>Hamle &lt;&lt;Year&gt;&gt;</v>
      </c>
      <c r="S3" s="138"/>
      <c r="T3" s="136" t="str">
        <f>Instruction!R13</f>
        <v>Sene &lt;&lt;Year&gt;&gt;</v>
      </c>
      <c r="U3" s="138"/>
    </row>
    <row r="4" spans="1:21" ht="15.75" customHeight="1" x14ac:dyDescent="0.25">
      <c r="A4" s="14">
        <f>Instruction!S23</f>
        <v>0</v>
      </c>
      <c r="B4" s="124" t="s">
        <v>4</v>
      </c>
      <c r="C4" s="125"/>
      <c r="D4" s="125"/>
      <c r="E4" s="126"/>
      <c r="F4" s="124" t="s">
        <v>4</v>
      </c>
      <c r="G4" s="125"/>
      <c r="H4" s="125"/>
      <c r="I4" s="126"/>
      <c r="J4" s="124" t="s">
        <v>4</v>
      </c>
      <c r="K4" s="125"/>
      <c r="L4" s="125"/>
      <c r="M4" s="126"/>
      <c r="N4" s="124" t="s">
        <v>4</v>
      </c>
      <c r="O4" s="125"/>
      <c r="P4" s="125"/>
      <c r="Q4" s="126"/>
      <c r="R4" s="124" t="s">
        <v>4</v>
      </c>
      <c r="S4" s="125"/>
      <c r="T4" s="125"/>
      <c r="U4" s="126"/>
    </row>
    <row r="5" spans="1:21" ht="45" x14ac:dyDescent="0.25">
      <c r="A5" s="16" t="s">
        <v>5</v>
      </c>
      <c r="B5" s="17" t="s">
        <v>23</v>
      </c>
      <c r="C5" s="18" t="s">
        <v>14</v>
      </c>
      <c r="D5" s="18" t="s">
        <v>15</v>
      </c>
      <c r="E5" s="19" t="s">
        <v>0</v>
      </c>
      <c r="F5" s="17" t="s">
        <v>24</v>
      </c>
      <c r="G5" s="18" t="s">
        <v>14</v>
      </c>
      <c r="H5" s="18" t="s">
        <v>15</v>
      </c>
      <c r="I5" s="19" t="s">
        <v>0</v>
      </c>
      <c r="J5" s="24" t="s">
        <v>25</v>
      </c>
      <c r="K5" s="18" t="s">
        <v>14</v>
      </c>
      <c r="L5" s="18" t="s">
        <v>15</v>
      </c>
      <c r="M5" s="19" t="s">
        <v>0</v>
      </c>
      <c r="N5" s="24" t="s">
        <v>27</v>
      </c>
      <c r="O5" s="18" t="s">
        <v>14</v>
      </c>
      <c r="P5" s="18" t="s">
        <v>15</v>
      </c>
      <c r="Q5" s="19" t="s">
        <v>0</v>
      </c>
      <c r="R5" s="24" t="s">
        <v>26</v>
      </c>
      <c r="S5" s="18" t="s">
        <v>14</v>
      </c>
      <c r="T5" s="18" t="s">
        <v>15</v>
      </c>
      <c r="U5" s="19" t="s">
        <v>0</v>
      </c>
    </row>
    <row r="6" spans="1:21" x14ac:dyDescent="0.25">
      <c r="A6" s="55" t="str">
        <f>IF(Monthlydata!A5=0,"",Monthlydata!A5)</f>
        <v>&lt;&lt;PHCU&gt;&gt;</v>
      </c>
      <c r="B6" s="91" t="str">
        <f>IF(SUM(B7:B15)=0,"",SUM(B7:B15))</f>
        <v/>
      </c>
      <c r="C6" s="56" t="str">
        <f t="shared" ref="C6:U6" si="0">IF(SUM(C7:C15)=0,"",SUM(C7:C15))</f>
        <v/>
      </c>
      <c r="D6" s="56" t="str">
        <f t="shared" si="0"/>
        <v/>
      </c>
      <c r="E6" s="56" t="str">
        <f t="shared" si="0"/>
        <v/>
      </c>
      <c r="F6" s="91" t="str">
        <f t="shared" si="0"/>
        <v/>
      </c>
      <c r="G6" s="91" t="str">
        <f t="shared" ref="G6:M6" si="1">IF(SUM(G7:G15)=0,"",SUM(G7:G15))</f>
        <v/>
      </c>
      <c r="H6" s="91" t="str">
        <f t="shared" si="1"/>
        <v/>
      </c>
      <c r="I6" s="91" t="str">
        <f t="shared" si="1"/>
        <v/>
      </c>
      <c r="J6" s="91" t="str">
        <f t="shared" si="1"/>
        <v/>
      </c>
      <c r="K6" s="91" t="str">
        <f t="shared" si="1"/>
        <v/>
      </c>
      <c r="L6" s="91" t="str">
        <f t="shared" si="1"/>
        <v/>
      </c>
      <c r="M6" s="91" t="str">
        <f t="shared" si="1"/>
        <v/>
      </c>
      <c r="N6" s="91" t="str">
        <f t="shared" si="0"/>
        <v/>
      </c>
      <c r="O6" s="56" t="str">
        <f t="shared" si="0"/>
        <v/>
      </c>
      <c r="P6" s="56" t="str">
        <f t="shared" si="0"/>
        <v/>
      </c>
      <c r="Q6" s="56" t="str">
        <f t="shared" si="0"/>
        <v/>
      </c>
      <c r="R6" s="91" t="str">
        <f t="shared" si="0"/>
        <v/>
      </c>
      <c r="S6" s="56" t="str">
        <f t="shared" si="0"/>
        <v/>
      </c>
      <c r="T6" s="56" t="str">
        <f t="shared" si="0"/>
        <v/>
      </c>
      <c r="U6" s="56" t="str">
        <f t="shared" si="0"/>
        <v/>
      </c>
    </row>
    <row r="7" spans="1:21" x14ac:dyDescent="0.25">
      <c r="A7" s="78" t="str">
        <f>IF(Monthlydata!A6=0,"",Monthlydata!A6)</f>
        <v>&lt;&lt;HC&gt;&gt;</v>
      </c>
      <c r="B7" s="89" t="str">
        <f>IF(SUM(Monthlydata!B6,Monthlydata!F6,Monthlydata!J6)=0,"",SUM(Monthlydata!B6,Monthlydata!F6,Monthlydata!J6))</f>
        <v/>
      </c>
      <c r="C7" s="4" t="str">
        <f>IF(SUM(Monthlydata!C6,Monthlydata!G6,Monthlydata!K6)=0,"",SUM(Monthlydata!C6,Monthlydata!G6,Monthlydata!K6))</f>
        <v/>
      </c>
      <c r="D7" s="4" t="str">
        <f>IF(SUM(Monthlydata!D6,Monthlydata!H6,Monthlydata!L6)=0,"",SUM(Monthlydata!D6,Monthlydata!H6,Monthlydata!L6))</f>
        <v/>
      </c>
      <c r="E7" s="4" t="str">
        <f>IF(SUM(Monthlydata!E6,Monthlydata!I6,Monthlydata!M6)=0,"",SUM(Monthlydata!E6,Monthlydata!I6,Monthlydata!M6))</f>
        <v/>
      </c>
      <c r="F7" s="89" t="str">
        <f>IF(SUM(Monthlydata!N6,Monthlydata!R6,Monthlydata!V6)=0,"",SUM(Monthlydata!N6,Monthlydata!R6,Monthlydata!V6))</f>
        <v/>
      </c>
      <c r="G7" s="89" t="str">
        <f>IF(SUM(Monthlydata!O6,Monthlydata!S6,Monthlydata!W6)=0,"",SUM(Monthlydata!O6,Monthlydata!S6,Monthlydata!W6))</f>
        <v/>
      </c>
      <c r="H7" s="89" t="str">
        <f>IF(SUM(Monthlydata!P6,Monthlydata!T6,Monthlydata!X6)=0,"",SUM(Monthlydata!P6,Monthlydata!T6,Monthlydata!X6))</f>
        <v/>
      </c>
      <c r="I7" s="89" t="str">
        <f>IF(SUM(Monthlydata!Q6,Monthlydata!U6,Monthlydata!Y6)=0,"",SUM(Monthlydata!Q6,Monthlydata!U6,Monthlydata!Y6))</f>
        <v/>
      </c>
      <c r="J7" s="89" t="str">
        <f>IF(SUM(Monthlydata!R6,Monthlydata!V6,Monthlydata!Z6)=0,"",SUM(Monthlydata!R6,Monthlydata!V6,Monthlydata!Z6))</f>
        <v/>
      </c>
      <c r="K7" s="89" t="str">
        <f>IF(SUM(Monthlydata!S6,Monthlydata!W6,Monthlydata!AA6)=0,"",SUM(Monthlydata!S6,Monthlydata!W6,Monthlydata!AA6))</f>
        <v/>
      </c>
      <c r="L7" s="89" t="str">
        <f>IF(SUM(Monthlydata!T6,Monthlydata!X6,Monthlydata!AB6)=0,"",SUM(Monthlydata!T6,Monthlydata!X6,Monthlydata!AB6))</f>
        <v/>
      </c>
      <c r="M7" s="89" t="str">
        <f>IF(SUM(Monthlydata!U6,Monthlydata!Y6,Monthlydata!AC6)=0,"",SUM(Monthlydata!U6,Monthlydata!Y6,Monthlydata!AC6))</f>
        <v/>
      </c>
      <c r="N7" s="89" t="str">
        <f>IF(SUM(Monthlydata!AL6,Monthlydata!AP6,Monthlydata!AT6)=0,"",SUM(Monthlydata!AL6,Monthlydata!AP6,Monthlydata!AT6))</f>
        <v/>
      </c>
      <c r="O7" s="4" t="str">
        <f>IF(SUM(Monthlydata!AM6,Monthlydata!AQ6,Monthlydata!AU6)=0,"",SUM(Monthlydata!AM6,Monthlydata!AQ6,Monthlydata!AU6))</f>
        <v/>
      </c>
      <c r="P7" s="4" t="str">
        <f>IF(SUM(Monthlydata!AN6,Monthlydata!AR6,Monthlydata!AV6)=0,"",SUM(Monthlydata!AN6,Monthlydata!AR6,Monthlydata!AV6))</f>
        <v/>
      </c>
      <c r="Q7" s="4" t="str">
        <f>IF(SUM(Monthlydata!AO6,Monthlydata!AS6,Monthlydata!AW6)=0,"",SUM(Monthlydata!AO6,Monthlydata!AS6,Monthlydata!AW6))</f>
        <v/>
      </c>
      <c r="R7" s="89" t="str">
        <f>IF(SUM(B7,F7,J7,N7)=0,"",(SUM(B7,F7,J7,N7)))</f>
        <v/>
      </c>
      <c r="S7" s="4" t="str">
        <f>IF(SUM(C7,G7,K7,O7)=0,"",SUM(C7,G7,K7,O7))</f>
        <v/>
      </c>
      <c r="T7" s="4" t="str">
        <f>IF(SUM(D7,H7,L7,P7)=0,"",SUM(D7,H7,L7,P7))</f>
        <v/>
      </c>
      <c r="U7" s="4" t="str">
        <f>IF(SUM(E7,I7,M7,Q7)=0,"",SUM(E7,I7,M7,Q7))</f>
        <v/>
      </c>
    </row>
    <row r="8" spans="1:21" x14ac:dyDescent="0.25">
      <c r="A8" s="55" t="str">
        <f>IF(Monthlydata!A7=0,"",Monthlydata!A7)</f>
        <v>&lt;&lt;HP&gt;&gt;</v>
      </c>
      <c r="B8" s="89" t="str">
        <f>IF(SUM(Monthlydata!B7,Monthlydata!F7,Monthlydata!J7)=0,"",SUM(Monthlydata!B7,Monthlydata!F7,Monthlydata!J7))</f>
        <v/>
      </c>
      <c r="C8" s="4" t="str">
        <f>IF(SUM(Monthlydata!C7,Monthlydata!G7,Monthlydata!K7)=0,"",SUM(Monthlydata!C7,Monthlydata!G7,Monthlydata!K7))</f>
        <v/>
      </c>
      <c r="D8" s="4" t="str">
        <f>IF(SUM(Monthlydata!D7,Monthlydata!H7,Monthlydata!L7)=0,"",SUM(Monthlydata!D7,Monthlydata!H7,Monthlydata!L7))</f>
        <v/>
      </c>
      <c r="E8" s="4" t="str">
        <f>IF(SUM(Monthlydata!E7,Monthlydata!I7,Monthlydata!M7)=0,"",SUM(Monthlydata!E7,Monthlydata!I7,Monthlydata!M7))</f>
        <v/>
      </c>
      <c r="F8" s="89" t="str">
        <f>IF(SUM(Monthlydata!N7,Monthlydata!R7,Monthlydata!V7)=0,"",SUM(Monthlydata!N7,Monthlydata!R7,Monthlydata!V7))</f>
        <v/>
      </c>
      <c r="G8" s="89" t="str">
        <f>IF(SUM(Monthlydata!O7,Monthlydata!S7,Monthlydata!W7)=0,"",SUM(Monthlydata!O7,Monthlydata!S7,Monthlydata!W7))</f>
        <v/>
      </c>
      <c r="H8" s="89" t="str">
        <f>IF(SUM(Monthlydata!P7,Monthlydata!T7,Monthlydata!X7)=0,"",SUM(Monthlydata!P7,Monthlydata!T7,Monthlydata!X7))</f>
        <v/>
      </c>
      <c r="I8" s="89" t="str">
        <f>IF(SUM(Monthlydata!Q7,Monthlydata!U7,Monthlydata!Y7)=0,"",SUM(Monthlydata!Q7,Monthlydata!U7,Monthlydata!Y7))</f>
        <v/>
      </c>
      <c r="J8" s="89" t="str">
        <f>IF(SUM(Monthlydata!R7,Monthlydata!V7,Monthlydata!Z7)=0,"",SUM(Monthlydata!R7,Monthlydata!V7,Monthlydata!Z7))</f>
        <v/>
      </c>
      <c r="K8" s="89" t="str">
        <f>IF(SUM(Monthlydata!S7,Monthlydata!W7,Monthlydata!AA7)=0,"",SUM(Monthlydata!S7,Monthlydata!W7,Monthlydata!AA7))</f>
        <v/>
      </c>
      <c r="L8" s="89" t="str">
        <f>IF(SUM(Monthlydata!T7,Monthlydata!X7,Monthlydata!AB7)=0,"",SUM(Monthlydata!T7,Monthlydata!X7,Monthlydata!AB7))</f>
        <v/>
      </c>
      <c r="M8" s="89" t="str">
        <f>IF(SUM(Monthlydata!U7,Monthlydata!Y7,Monthlydata!AC7)=0,"",SUM(Monthlydata!U7,Monthlydata!Y7,Monthlydata!AC7))</f>
        <v/>
      </c>
      <c r="N8" s="89" t="str">
        <f>IF(SUM(Monthlydata!AL7,Monthlydata!AP7,Monthlydata!AT7)=0,"",SUM(Monthlydata!AL7,Monthlydata!AP7,Monthlydata!AT7))</f>
        <v/>
      </c>
      <c r="O8" s="4" t="str">
        <f>IF(SUM(Monthlydata!AM7,Monthlydata!AQ7,Monthlydata!AU7)=0,"",SUM(Monthlydata!AM7,Monthlydata!AQ7,Monthlydata!AU7))</f>
        <v/>
      </c>
      <c r="P8" s="4" t="str">
        <f>IF(SUM(Monthlydata!AN7,Monthlydata!AR7,Monthlydata!AV7)=0,"",SUM(Monthlydata!AN7,Monthlydata!AR7,Monthlydata!AV7))</f>
        <v/>
      </c>
      <c r="Q8" s="4" t="str">
        <f>IF(SUM(Monthlydata!AO7,Monthlydata!AS7,Monthlydata!AW7)=0,"",SUM(Monthlydata!AO7,Monthlydata!AS7,Monthlydata!AW7))</f>
        <v/>
      </c>
      <c r="R8" s="89" t="str">
        <f t="shared" ref="R8:R12" si="2">IF(SUM(B8,F8,J8,N8)=0,"",(SUM(B8,F8,J8,N8)))</f>
        <v/>
      </c>
      <c r="S8" s="4" t="str">
        <f t="shared" ref="S8:S12" si="3">IF(SUM(C8,G8,K8,O8)=0,"",SUM(C8,G8,K8,O8))</f>
        <v/>
      </c>
      <c r="T8" s="4" t="str">
        <f t="shared" ref="T8:T12" si="4">IF(SUM(D8,H8,L8,P8)=0,"",SUM(D8,H8,L8,P8))</f>
        <v/>
      </c>
      <c r="U8" s="4" t="str">
        <f t="shared" ref="U8:U12" si="5">IF(SUM(E8,I8,M8,Q8)=0,"",SUM(E8,I8,M8,Q8))</f>
        <v/>
      </c>
    </row>
    <row r="9" spans="1:21" x14ac:dyDescent="0.25">
      <c r="A9" s="55" t="str">
        <f>IF(Monthlydata!A8=0,"",Monthlydata!A8)</f>
        <v>&lt;&lt;HP&gt;&gt;</v>
      </c>
      <c r="B9" s="89" t="str">
        <f>IF(SUM(Monthlydata!B8,Monthlydata!F8,Monthlydata!J8)=0,"",SUM(Monthlydata!B8,Monthlydata!F8,Monthlydata!J8))</f>
        <v/>
      </c>
      <c r="C9" s="4" t="str">
        <f>IF(SUM(Monthlydata!C8,Monthlydata!G8,Monthlydata!K8)=0,"",SUM(Monthlydata!C8,Monthlydata!G8,Monthlydata!K8))</f>
        <v/>
      </c>
      <c r="D9" s="4" t="str">
        <f>IF(SUM(Monthlydata!D8,Monthlydata!H8,Monthlydata!L8)=0,"",SUM(Monthlydata!D8,Monthlydata!H8,Monthlydata!L8))</f>
        <v/>
      </c>
      <c r="E9" s="4" t="str">
        <f>IF(SUM(Monthlydata!E8,Monthlydata!I8,Monthlydata!M8)=0,"",SUM(Monthlydata!E8,Monthlydata!I8,Monthlydata!M8))</f>
        <v/>
      </c>
      <c r="F9" s="89" t="str">
        <f>IF(SUM(Monthlydata!N8,Monthlydata!R8,Monthlydata!V8)=0,"",SUM(Monthlydata!N8,Monthlydata!R8,Monthlydata!V8))</f>
        <v/>
      </c>
      <c r="G9" s="89" t="str">
        <f>IF(SUM(Monthlydata!O8,Monthlydata!S8,Monthlydata!W8)=0,"",SUM(Monthlydata!O8,Monthlydata!S8,Monthlydata!W8))</f>
        <v/>
      </c>
      <c r="H9" s="89" t="str">
        <f>IF(SUM(Monthlydata!P8,Monthlydata!T8,Monthlydata!X8)=0,"",SUM(Monthlydata!P8,Monthlydata!T8,Monthlydata!X8))</f>
        <v/>
      </c>
      <c r="I9" s="89" t="str">
        <f>IF(SUM(Monthlydata!Q8,Monthlydata!U8,Monthlydata!Y8)=0,"",SUM(Monthlydata!Q8,Monthlydata!U8,Monthlydata!Y8))</f>
        <v/>
      </c>
      <c r="J9" s="89" t="str">
        <f>IF(SUM(Monthlydata!R8,Monthlydata!V8,Monthlydata!Z8)=0,"",SUM(Monthlydata!R8,Monthlydata!V8,Monthlydata!Z8))</f>
        <v/>
      </c>
      <c r="K9" s="89" t="str">
        <f>IF(SUM(Monthlydata!S8,Monthlydata!W8,Monthlydata!AA8)=0,"",SUM(Monthlydata!S8,Monthlydata!W8,Monthlydata!AA8))</f>
        <v/>
      </c>
      <c r="L9" s="89" t="str">
        <f>IF(SUM(Monthlydata!T8,Monthlydata!X8,Monthlydata!AB8)=0,"",SUM(Monthlydata!T8,Monthlydata!X8,Monthlydata!AB8))</f>
        <v/>
      </c>
      <c r="M9" s="89" t="str">
        <f>IF(SUM(Monthlydata!U8,Monthlydata!Y8,Monthlydata!AC8)=0,"",SUM(Monthlydata!U8,Monthlydata!Y8,Monthlydata!AC8))</f>
        <v/>
      </c>
      <c r="N9" s="89" t="str">
        <f>IF(SUM(Monthlydata!AL8,Monthlydata!AP8,Monthlydata!AT8)=0,"",SUM(Monthlydata!AL8,Monthlydata!AP8,Monthlydata!AT8))</f>
        <v/>
      </c>
      <c r="O9" s="4" t="str">
        <f>IF(SUM(Monthlydata!AM8,Monthlydata!AQ8,Monthlydata!AU8)=0,"",SUM(Monthlydata!AM8,Monthlydata!AQ8,Monthlydata!AU8))</f>
        <v/>
      </c>
      <c r="P9" s="4" t="str">
        <f>IF(SUM(Monthlydata!AN8,Monthlydata!AR8,Monthlydata!AV8)=0,"",SUM(Monthlydata!AN8,Monthlydata!AR8,Monthlydata!AV8))</f>
        <v/>
      </c>
      <c r="Q9" s="4" t="str">
        <f>IF(SUM(Monthlydata!AO8,Monthlydata!AS8,Monthlydata!AW8)=0,"",SUM(Monthlydata!AO8,Monthlydata!AS8,Monthlydata!AW8))</f>
        <v/>
      </c>
      <c r="R9" s="89" t="str">
        <f t="shared" si="2"/>
        <v/>
      </c>
      <c r="S9" s="4" t="str">
        <f t="shared" si="3"/>
        <v/>
      </c>
      <c r="T9" s="4" t="str">
        <f t="shared" si="4"/>
        <v/>
      </c>
      <c r="U9" s="4" t="str">
        <f t="shared" si="5"/>
        <v/>
      </c>
    </row>
    <row r="10" spans="1:21" x14ac:dyDescent="0.25">
      <c r="A10" s="55" t="str">
        <f>IF(Monthlydata!A9=0,"",Monthlydata!A9)</f>
        <v>&lt;&lt;HP&gt;&gt;</v>
      </c>
      <c r="B10" s="89" t="str">
        <f>IF(SUM(Monthlydata!B9,Monthlydata!F9,Monthlydata!J9)=0,"",SUM(Monthlydata!B9,Monthlydata!F9,Monthlydata!J9))</f>
        <v/>
      </c>
      <c r="C10" s="4" t="str">
        <f>IF(SUM(Monthlydata!C9,Monthlydata!G9,Monthlydata!K9)=0,"",SUM(Monthlydata!C9,Monthlydata!G9,Monthlydata!K9))</f>
        <v/>
      </c>
      <c r="D10" s="4" t="str">
        <f>IF(SUM(Monthlydata!D9,Monthlydata!H9,Monthlydata!L9)=0,"",SUM(Monthlydata!D9,Monthlydata!H9,Monthlydata!L9))</f>
        <v/>
      </c>
      <c r="E10" s="4" t="str">
        <f>IF(SUM(Monthlydata!E9,Monthlydata!I9,Monthlydata!M9)=0,"",SUM(Monthlydata!E9,Monthlydata!I9,Monthlydata!M9))</f>
        <v/>
      </c>
      <c r="F10" s="89" t="str">
        <f>IF(SUM(Monthlydata!N9,Monthlydata!R9,Monthlydata!V9)=0,"",SUM(Monthlydata!N9,Monthlydata!R9,Monthlydata!V9))</f>
        <v/>
      </c>
      <c r="G10" s="89" t="str">
        <f>IF(SUM(Monthlydata!O9,Monthlydata!S9,Monthlydata!W9)=0,"",SUM(Monthlydata!O9,Monthlydata!S9,Monthlydata!W9))</f>
        <v/>
      </c>
      <c r="H10" s="89" t="str">
        <f>IF(SUM(Monthlydata!P9,Monthlydata!T9,Monthlydata!X9)=0,"",SUM(Monthlydata!P9,Monthlydata!T9,Monthlydata!X9))</f>
        <v/>
      </c>
      <c r="I10" s="89" t="str">
        <f>IF(SUM(Monthlydata!Q9,Monthlydata!U9,Monthlydata!Y9)=0,"",SUM(Monthlydata!Q9,Monthlydata!U9,Monthlydata!Y9))</f>
        <v/>
      </c>
      <c r="J10" s="89" t="str">
        <f>IF(SUM(Monthlydata!R9,Monthlydata!V9,Monthlydata!Z9)=0,"",SUM(Monthlydata!R9,Monthlydata!V9,Monthlydata!Z9))</f>
        <v/>
      </c>
      <c r="K10" s="89" t="str">
        <f>IF(SUM(Monthlydata!S9,Monthlydata!W9,Monthlydata!AA9)=0,"",SUM(Monthlydata!S9,Monthlydata!W9,Monthlydata!AA9))</f>
        <v/>
      </c>
      <c r="L10" s="89" t="str">
        <f>IF(SUM(Monthlydata!T9,Monthlydata!X9,Monthlydata!AB9)=0,"",SUM(Monthlydata!T9,Monthlydata!X9,Monthlydata!AB9))</f>
        <v/>
      </c>
      <c r="M10" s="89" t="str">
        <f>IF(SUM(Monthlydata!U9,Monthlydata!Y9,Monthlydata!AC9)=0,"",SUM(Monthlydata!U9,Monthlydata!Y9,Monthlydata!AC9))</f>
        <v/>
      </c>
      <c r="N10" s="89" t="str">
        <f>IF(SUM(Monthlydata!AL9,Monthlydata!AP9,Monthlydata!AT9)=0,"",SUM(Monthlydata!AL9,Monthlydata!AP9,Monthlydata!AT9))</f>
        <v/>
      </c>
      <c r="O10" s="4" t="str">
        <f>IF(SUM(Monthlydata!AM9,Monthlydata!AQ9,Monthlydata!AU9)=0,"",SUM(Monthlydata!AM9,Monthlydata!AQ9,Monthlydata!AU9))</f>
        <v/>
      </c>
      <c r="P10" s="4" t="str">
        <f>IF(SUM(Monthlydata!AN9,Monthlydata!AR9,Monthlydata!AV9)=0,"",SUM(Monthlydata!AN9,Monthlydata!AR9,Monthlydata!AV9))</f>
        <v/>
      </c>
      <c r="Q10" s="4" t="str">
        <f>IF(SUM(Monthlydata!AO9,Monthlydata!AS9,Monthlydata!AW9)=0,"",SUM(Monthlydata!AO9,Monthlydata!AS9,Monthlydata!AW9))</f>
        <v/>
      </c>
      <c r="R10" s="89" t="str">
        <f t="shared" si="2"/>
        <v/>
      </c>
      <c r="S10" s="4" t="str">
        <f t="shared" si="3"/>
        <v/>
      </c>
      <c r="T10" s="4" t="str">
        <f t="shared" si="4"/>
        <v/>
      </c>
      <c r="U10" s="4" t="str">
        <f t="shared" si="5"/>
        <v/>
      </c>
    </row>
    <row r="11" spans="1:21" x14ac:dyDescent="0.25">
      <c r="A11" s="55" t="str">
        <f>IF(Monthlydata!A10=0,"",Monthlydata!A10)</f>
        <v>&lt;&lt;HP&gt;&gt;</v>
      </c>
      <c r="B11" s="89" t="str">
        <f>IF(SUM(Monthlydata!B10,Monthlydata!F10,Monthlydata!J10)=0,"",SUM(Monthlydata!B10,Monthlydata!F10,Monthlydata!J10))</f>
        <v/>
      </c>
      <c r="C11" s="4" t="str">
        <f>IF(SUM(Monthlydata!C10,Monthlydata!G10,Monthlydata!K10)=0,"",SUM(Monthlydata!C10,Monthlydata!G10,Monthlydata!K10))</f>
        <v/>
      </c>
      <c r="D11" s="4" t="str">
        <f>IF(SUM(Monthlydata!D10,Monthlydata!H10,Monthlydata!L10)=0,"",SUM(Monthlydata!D10,Monthlydata!H10,Monthlydata!L10))</f>
        <v/>
      </c>
      <c r="E11" s="4" t="str">
        <f>IF(SUM(Monthlydata!E10,Monthlydata!I10,Monthlydata!M10)=0,"",SUM(Monthlydata!E10,Monthlydata!I10,Monthlydata!M10))</f>
        <v/>
      </c>
      <c r="F11" s="89" t="str">
        <f>IF(SUM(Monthlydata!N10,Monthlydata!R10,Monthlydata!V10)=0,"",SUM(Monthlydata!N10,Monthlydata!R10,Monthlydata!V10))</f>
        <v/>
      </c>
      <c r="G11" s="89" t="str">
        <f>IF(SUM(Monthlydata!O10,Monthlydata!S10,Monthlydata!W10)=0,"",SUM(Monthlydata!O10,Monthlydata!S10,Monthlydata!W10))</f>
        <v/>
      </c>
      <c r="H11" s="89" t="str">
        <f>IF(SUM(Monthlydata!P10,Monthlydata!T10,Monthlydata!X10)=0,"",SUM(Monthlydata!P10,Monthlydata!T10,Monthlydata!X10))</f>
        <v/>
      </c>
      <c r="I11" s="89" t="str">
        <f>IF(SUM(Monthlydata!Q10,Monthlydata!U10,Monthlydata!Y10)=0,"",SUM(Monthlydata!Q10,Monthlydata!U10,Monthlydata!Y10))</f>
        <v/>
      </c>
      <c r="J11" s="89" t="str">
        <f>IF(SUM(Monthlydata!R10,Monthlydata!V10,Monthlydata!Z10)=0,"",SUM(Monthlydata!R10,Monthlydata!V10,Monthlydata!Z10))</f>
        <v/>
      </c>
      <c r="K11" s="89" t="str">
        <f>IF(SUM(Monthlydata!S10,Monthlydata!W10,Monthlydata!AA10)=0,"",SUM(Monthlydata!S10,Monthlydata!W10,Monthlydata!AA10))</f>
        <v/>
      </c>
      <c r="L11" s="89" t="str">
        <f>IF(SUM(Monthlydata!T10,Monthlydata!X10,Monthlydata!AB10)=0,"",SUM(Monthlydata!T10,Monthlydata!X10,Monthlydata!AB10))</f>
        <v/>
      </c>
      <c r="M11" s="89" t="str">
        <f>IF(SUM(Monthlydata!U10,Monthlydata!Y10,Monthlydata!AC10)=0,"",SUM(Monthlydata!U10,Monthlydata!Y10,Monthlydata!AC10))</f>
        <v/>
      </c>
      <c r="N11" s="89" t="str">
        <f>IF(SUM(Monthlydata!AL10,Monthlydata!AP10,Monthlydata!AT10)=0,"",SUM(Monthlydata!AL10,Monthlydata!AP10,Monthlydata!AT10))</f>
        <v/>
      </c>
      <c r="O11" s="4" t="str">
        <f>IF(SUM(Monthlydata!AM10,Monthlydata!AQ10,Monthlydata!AU10)=0,"",SUM(Monthlydata!AM10,Monthlydata!AQ10,Monthlydata!AU10))</f>
        <v/>
      </c>
      <c r="P11" s="4" t="str">
        <f>IF(SUM(Monthlydata!AN10,Monthlydata!AR10,Monthlydata!AV10)=0,"",SUM(Monthlydata!AN10,Monthlydata!AR10,Monthlydata!AV10))</f>
        <v/>
      </c>
      <c r="Q11" s="4" t="str">
        <f>IF(SUM(Monthlydata!AO10,Monthlydata!AS10,Monthlydata!AW10)=0,"",SUM(Monthlydata!AO10,Monthlydata!AS10,Monthlydata!AW10))</f>
        <v/>
      </c>
      <c r="R11" s="89" t="str">
        <f t="shared" si="2"/>
        <v/>
      </c>
      <c r="S11" s="4" t="str">
        <f t="shared" si="3"/>
        <v/>
      </c>
      <c r="T11" s="4" t="str">
        <f t="shared" si="4"/>
        <v/>
      </c>
      <c r="U11" s="4" t="str">
        <f t="shared" si="5"/>
        <v/>
      </c>
    </row>
    <row r="12" spans="1:21" x14ac:dyDescent="0.25">
      <c r="A12" s="55" t="str">
        <f>IF(Monthlydata!A11=0,"",Monthlydata!A11)</f>
        <v>&lt;&lt;HP&gt;&gt;</v>
      </c>
      <c r="B12" s="89" t="str">
        <f>IF(SUM(Monthlydata!B11,Monthlydata!F11,Monthlydata!J11)=0,"",SUM(Monthlydata!B11,Monthlydata!F11,Monthlydata!J11))</f>
        <v/>
      </c>
      <c r="C12" s="4" t="str">
        <f>IF(SUM(Monthlydata!C11,Monthlydata!G11,Monthlydata!K11)=0,"",SUM(Monthlydata!C11,Monthlydata!G11,Monthlydata!K11))</f>
        <v/>
      </c>
      <c r="D12" s="4" t="str">
        <f>IF(SUM(Monthlydata!D11,Monthlydata!H11,Monthlydata!L11)=0,"",SUM(Monthlydata!D11,Monthlydata!H11,Monthlydata!L11))</f>
        <v/>
      </c>
      <c r="E12" s="4" t="str">
        <f>IF(SUM(Monthlydata!E11,Monthlydata!I11,Monthlydata!M11)=0,"",SUM(Monthlydata!E11,Monthlydata!I11,Monthlydata!M11))</f>
        <v/>
      </c>
      <c r="F12" s="89" t="str">
        <f>IF(SUM(Monthlydata!N11,Monthlydata!R11,Monthlydata!V11)=0,"",SUM(Monthlydata!N11,Monthlydata!R11,Monthlydata!V11))</f>
        <v/>
      </c>
      <c r="G12" s="89" t="str">
        <f>IF(SUM(Monthlydata!O11,Monthlydata!S11,Monthlydata!W11)=0,"",SUM(Monthlydata!O11,Monthlydata!S11,Monthlydata!W11))</f>
        <v/>
      </c>
      <c r="H12" s="89" t="str">
        <f>IF(SUM(Monthlydata!P11,Monthlydata!T11,Monthlydata!X11)=0,"",SUM(Monthlydata!P11,Monthlydata!T11,Monthlydata!X11))</f>
        <v/>
      </c>
      <c r="I12" s="89" t="str">
        <f>IF(SUM(Monthlydata!Q11,Monthlydata!U11,Monthlydata!Y11)=0,"",SUM(Monthlydata!Q11,Monthlydata!U11,Monthlydata!Y11))</f>
        <v/>
      </c>
      <c r="J12" s="89" t="str">
        <f>IF(SUM(Monthlydata!R11,Monthlydata!V11,Monthlydata!Z11)=0,"",SUM(Monthlydata!R11,Monthlydata!V11,Monthlydata!Z11))</f>
        <v/>
      </c>
      <c r="K12" s="89" t="str">
        <f>IF(SUM(Monthlydata!S11,Monthlydata!W11,Monthlydata!AA11)=0,"",SUM(Monthlydata!S11,Monthlydata!W11,Monthlydata!AA11))</f>
        <v/>
      </c>
      <c r="L12" s="89" t="str">
        <f>IF(SUM(Monthlydata!T11,Monthlydata!X11,Monthlydata!AB11)=0,"",SUM(Monthlydata!T11,Monthlydata!X11,Monthlydata!AB11))</f>
        <v/>
      </c>
      <c r="M12" s="89" t="str">
        <f>IF(SUM(Monthlydata!U11,Monthlydata!Y11,Monthlydata!AC11)=0,"",SUM(Monthlydata!U11,Monthlydata!Y11,Monthlydata!AC11))</f>
        <v/>
      </c>
      <c r="N12" s="89" t="str">
        <f>IF(SUM(Monthlydata!AL11,Monthlydata!AP11,Monthlydata!AT11)=0,"",SUM(Monthlydata!AL11,Monthlydata!AP11,Monthlydata!AT11))</f>
        <v/>
      </c>
      <c r="O12" s="4" t="str">
        <f>IF(SUM(Monthlydata!AM11,Monthlydata!AQ11,Monthlydata!AU11)=0,"",SUM(Monthlydata!AM11,Monthlydata!AQ11,Monthlydata!AU11))</f>
        <v/>
      </c>
      <c r="P12" s="4" t="str">
        <f>IF(SUM(Monthlydata!AN11,Monthlydata!AR11,Monthlydata!AV11)=0,"",SUM(Monthlydata!AN11,Monthlydata!AR11,Monthlydata!AV11))</f>
        <v/>
      </c>
      <c r="Q12" s="4" t="str">
        <f>IF(SUM(Monthlydata!AO11,Monthlydata!AS11,Monthlydata!AW11)=0,"",SUM(Monthlydata!AO11,Monthlydata!AS11,Monthlydata!AW11))</f>
        <v/>
      </c>
      <c r="R12" s="89" t="str">
        <f t="shared" si="2"/>
        <v/>
      </c>
      <c r="S12" s="4" t="str">
        <f t="shared" si="3"/>
        <v/>
      </c>
      <c r="T12" s="4" t="str">
        <f t="shared" si="4"/>
        <v/>
      </c>
      <c r="U12" s="4" t="str">
        <f t="shared" si="5"/>
        <v/>
      </c>
    </row>
    <row r="13" spans="1:21" x14ac:dyDescent="0.25">
      <c r="A13" s="55" t="str">
        <f>IF(Monthlydata!A12=0,"",Monthlydata!A12)</f>
        <v>&lt;&lt;HP&gt;&gt;</v>
      </c>
      <c r="B13" s="89" t="str">
        <f>IF(SUM(Monthlydata!B12,Monthlydata!F12,Monthlydata!J12)=0,"",SUM(Monthlydata!B12,Monthlydata!F12,Monthlydata!J12))</f>
        <v/>
      </c>
      <c r="C13" s="4" t="str">
        <f>IF(SUM(Monthlydata!C12,Monthlydata!G12,Monthlydata!K12)=0,"",SUM(Monthlydata!C12,Monthlydata!G12,Monthlydata!K12))</f>
        <v/>
      </c>
      <c r="D13" s="4" t="str">
        <f>IF(SUM(Monthlydata!D12,Monthlydata!H12,Monthlydata!L12)=0,"",SUM(Monthlydata!D12,Monthlydata!H12,Monthlydata!L12))</f>
        <v/>
      </c>
      <c r="E13" s="4" t="str">
        <f>IF(SUM(Monthlydata!E12,Monthlydata!I12,Monthlydata!M12)=0,"",SUM(Monthlydata!E12,Monthlydata!I12,Monthlydata!M12))</f>
        <v/>
      </c>
      <c r="F13" s="89" t="str">
        <f>IF(SUM(Monthlydata!N12,Monthlydata!R12,Monthlydata!V12)=0,"",SUM(Monthlydata!N12,Monthlydata!R12,Monthlydata!V12))</f>
        <v/>
      </c>
      <c r="G13" s="89" t="str">
        <f>IF(SUM(Monthlydata!O12,Monthlydata!S12,Monthlydata!W12)=0,"",SUM(Monthlydata!O12,Monthlydata!S12,Monthlydata!W12))</f>
        <v/>
      </c>
      <c r="H13" s="89" t="str">
        <f>IF(SUM(Monthlydata!P12,Monthlydata!T12,Monthlydata!X12)=0,"",SUM(Monthlydata!P12,Monthlydata!T12,Monthlydata!X12))</f>
        <v/>
      </c>
      <c r="I13" s="89" t="str">
        <f>IF(SUM(Monthlydata!Q12,Monthlydata!U12,Monthlydata!Y12)=0,"",SUM(Monthlydata!Q12,Monthlydata!U12,Monthlydata!Y12))</f>
        <v/>
      </c>
      <c r="J13" s="89" t="str">
        <f>IF(SUM(Monthlydata!R12,Monthlydata!V12,Monthlydata!Z12)=0,"",SUM(Monthlydata!R12,Monthlydata!V12,Monthlydata!Z12))</f>
        <v/>
      </c>
      <c r="K13" s="89" t="str">
        <f>IF(SUM(Monthlydata!S12,Monthlydata!W12,Monthlydata!AA12)=0,"",SUM(Monthlydata!S12,Monthlydata!W12,Monthlydata!AA12))</f>
        <v/>
      </c>
      <c r="L13" s="89" t="str">
        <f>IF(SUM(Monthlydata!T12,Monthlydata!X12,Monthlydata!AB12)=0,"",SUM(Monthlydata!T12,Monthlydata!X12,Monthlydata!AB12))</f>
        <v/>
      </c>
      <c r="M13" s="89" t="str">
        <f>IF(SUM(Monthlydata!U12,Monthlydata!Y12,Monthlydata!AC12)=0,"",SUM(Monthlydata!U12,Monthlydata!Y12,Monthlydata!AC12))</f>
        <v/>
      </c>
      <c r="N13" s="89" t="str">
        <f>IF(SUM(Monthlydata!AL12,Monthlydata!AP12,Monthlydata!AT12)=0,"",SUM(Monthlydata!AL12,Monthlydata!AP12,Monthlydata!AT12))</f>
        <v/>
      </c>
      <c r="O13" s="4" t="str">
        <f>IF(SUM(Monthlydata!AM12,Monthlydata!AQ12,Monthlydata!AU12)=0,"",SUM(Monthlydata!AM12,Monthlydata!AQ12,Monthlydata!AU12))</f>
        <v/>
      </c>
      <c r="P13" s="4" t="str">
        <f>IF(SUM(Monthlydata!AN12,Monthlydata!AR12,Monthlydata!AV12)=0,"",SUM(Monthlydata!AN12,Monthlydata!AR12,Monthlydata!AV12))</f>
        <v/>
      </c>
      <c r="Q13" s="4" t="str">
        <f>IF(SUM(Monthlydata!AO12,Monthlydata!AS12,Monthlydata!AW12)=0,"",SUM(Monthlydata!AO12,Monthlydata!AS12,Monthlydata!AW12))</f>
        <v/>
      </c>
      <c r="R13" s="89" t="str">
        <f t="shared" ref="R13:R16" si="6">IF(SUM(B13,F13,J13,N13)=0,"",(SUM(B13,F13,J13,N13)))</f>
        <v/>
      </c>
      <c r="S13" s="4" t="str">
        <f t="shared" ref="S13:S16" si="7">IF(SUM(C13,G13,K13,O13)=0,"",SUM(C13,G13,K13,O13))</f>
        <v/>
      </c>
      <c r="T13" s="4" t="str">
        <f t="shared" ref="T13:T16" si="8">IF(SUM(D13,H13,L13,P13)=0,"",SUM(D13,H13,L13,P13))</f>
        <v/>
      </c>
      <c r="U13" s="4" t="str">
        <f t="shared" ref="U13:U16" si="9">IF(SUM(E13,I13,M13,Q13)=0,"",SUM(E13,I13,M13,Q13))</f>
        <v/>
      </c>
    </row>
    <row r="14" spans="1:21" x14ac:dyDescent="0.25">
      <c r="A14" s="55" t="str">
        <f>IF(Monthlydata!A13=0,"",Monthlydata!A13)</f>
        <v>&lt;&lt;HP&gt;&gt;</v>
      </c>
      <c r="B14" s="89" t="str">
        <f>IF(SUM(Monthlydata!B13,Monthlydata!F13,Monthlydata!J13)=0,"",SUM(Monthlydata!B13,Monthlydata!F13,Monthlydata!J13))</f>
        <v/>
      </c>
      <c r="C14" s="4" t="str">
        <f>IF(SUM(Monthlydata!C13,Monthlydata!G13,Monthlydata!K13)=0,"",SUM(Monthlydata!C13,Monthlydata!G13,Monthlydata!K13))</f>
        <v/>
      </c>
      <c r="D14" s="4" t="str">
        <f>IF(SUM(Monthlydata!D13,Monthlydata!H13,Monthlydata!L13)=0,"",SUM(Monthlydata!D13,Monthlydata!H13,Monthlydata!L13))</f>
        <v/>
      </c>
      <c r="E14" s="4" t="str">
        <f>IF(SUM(Monthlydata!E13,Monthlydata!I13,Monthlydata!M13)=0,"",SUM(Monthlydata!E13,Monthlydata!I13,Monthlydata!M13))</f>
        <v/>
      </c>
      <c r="F14" s="89" t="str">
        <f>IF(SUM(Monthlydata!N13,Monthlydata!R13,Monthlydata!V13)=0,"",SUM(Monthlydata!N13,Monthlydata!R13,Monthlydata!V13))</f>
        <v/>
      </c>
      <c r="G14" s="89" t="str">
        <f>IF(SUM(Monthlydata!O13,Monthlydata!S13,Monthlydata!W13)=0,"",SUM(Monthlydata!O13,Monthlydata!S13,Monthlydata!W13))</f>
        <v/>
      </c>
      <c r="H14" s="89" t="str">
        <f>IF(SUM(Monthlydata!P13,Monthlydata!T13,Monthlydata!X13)=0,"",SUM(Monthlydata!P13,Monthlydata!T13,Monthlydata!X13))</f>
        <v/>
      </c>
      <c r="I14" s="89" t="str">
        <f>IF(SUM(Monthlydata!Q13,Monthlydata!U13,Monthlydata!Y13)=0,"",SUM(Monthlydata!Q13,Monthlydata!U13,Monthlydata!Y13))</f>
        <v/>
      </c>
      <c r="J14" s="89" t="str">
        <f>IF(SUM(Monthlydata!R13,Monthlydata!V13,Monthlydata!Z13)=0,"",SUM(Monthlydata!R13,Monthlydata!V13,Monthlydata!Z13))</f>
        <v/>
      </c>
      <c r="K14" s="89" t="str">
        <f>IF(SUM(Monthlydata!S13,Monthlydata!W13,Monthlydata!AA13)=0,"",SUM(Monthlydata!S13,Monthlydata!W13,Monthlydata!AA13))</f>
        <v/>
      </c>
      <c r="L14" s="89" t="str">
        <f>IF(SUM(Monthlydata!T13,Monthlydata!X13,Monthlydata!AB13)=0,"",SUM(Monthlydata!T13,Monthlydata!X13,Monthlydata!AB13))</f>
        <v/>
      </c>
      <c r="M14" s="89" t="str">
        <f>IF(SUM(Monthlydata!U13,Monthlydata!Y13,Monthlydata!AC13)=0,"",SUM(Monthlydata!U13,Monthlydata!Y13,Monthlydata!AC13))</f>
        <v/>
      </c>
      <c r="N14" s="89" t="str">
        <f>IF(SUM(Monthlydata!AL13,Monthlydata!AP13,Monthlydata!AT13)=0,"",SUM(Monthlydata!AL13,Monthlydata!AP13,Monthlydata!AT13))</f>
        <v/>
      </c>
      <c r="O14" s="4" t="str">
        <f>IF(SUM(Monthlydata!AM13,Monthlydata!AQ13,Monthlydata!AU13)=0,"",SUM(Monthlydata!AM13,Monthlydata!AQ13,Monthlydata!AU13))</f>
        <v/>
      </c>
      <c r="P14" s="4" t="str">
        <f>IF(SUM(Monthlydata!AN13,Monthlydata!AR13,Monthlydata!AV13)=0,"",SUM(Monthlydata!AN13,Monthlydata!AR13,Monthlydata!AV13))</f>
        <v/>
      </c>
      <c r="Q14" s="4" t="str">
        <f>IF(SUM(Monthlydata!AO13,Monthlydata!AS13,Monthlydata!AW13)=0,"",SUM(Monthlydata!AO13,Monthlydata!AS13,Monthlydata!AW13))</f>
        <v/>
      </c>
      <c r="R14" s="89" t="str">
        <f t="shared" si="6"/>
        <v/>
      </c>
      <c r="S14" s="4" t="str">
        <f t="shared" si="7"/>
        <v/>
      </c>
      <c r="T14" s="4" t="str">
        <f t="shared" si="8"/>
        <v/>
      </c>
      <c r="U14" s="4" t="str">
        <f t="shared" si="9"/>
        <v/>
      </c>
    </row>
    <row r="15" spans="1:21" x14ac:dyDescent="0.25">
      <c r="A15" s="55" t="str">
        <f>IF(Monthlydata!A14=0,"",Monthlydata!A14)</f>
        <v>&lt;&lt;HP&gt;&gt;</v>
      </c>
      <c r="B15" s="89" t="str">
        <f>IF(SUM(Monthlydata!B14,Monthlydata!F14,Monthlydata!J14)=0,"",SUM(Monthlydata!B14,Monthlydata!F14,Monthlydata!J14))</f>
        <v/>
      </c>
      <c r="C15" s="4" t="str">
        <f>IF(SUM(Monthlydata!C14,Monthlydata!G14,Monthlydata!K14)=0,"",SUM(Monthlydata!C14,Monthlydata!G14,Monthlydata!K14))</f>
        <v/>
      </c>
      <c r="D15" s="4" t="str">
        <f>IF(SUM(Monthlydata!D14,Monthlydata!H14,Monthlydata!L14)=0,"",SUM(Monthlydata!D14,Monthlydata!H14,Monthlydata!L14))</f>
        <v/>
      </c>
      <c r="E15" s="4" t="str">
        <f>IF(SUM(Monthlydata!E14,Monthlydata!I14,Monthlydata!M14)=0,"",SUM(Monthlydata!E14,Monthlydata!I14,Monthlydata!M14))</f>
        <v/>
      </c>
      <c r="F15" s="89" t="str">
        <f>IF(SUM(Monthlydata!N14,Monthlydata!R14,Monthlydata!V14)=0,"",SUM(Monthlydata!N14,Monthlydata!R14,Monthlydata!V14))</f>
        <v/>
      </c>
      <c r="G15" s="89" t="str">
        <f>IF(SUM(Monthlydata!O14,Monthlydata!S14,Monthlydata!W14)=0,"",SUM(Monthlydata!O14,Monthlydata!S14,Monthlydata!W14))</f>
        <v/>
      </c>
      <c r="H15" s="89" t="str">
        <f>IF(SUM(Monthlydata!P14,Monthlydata!T14,Monthlydata!X14)=0,"",SUM(Monthlydata!P14,Monthlydata!T14,Monthlydata!X14))</f>
        <v/>
      </c>
      <c r="I15" s="89" t="str">
        <f>IF(SUM(Monthlydata!Q14,Monthlydata!U14,Monthlydata!Y14)=0,"",SUM(Monthlydata!Q14,Monthlydata!U14,Monthlydata!Y14))</f>
        <v/>
      </c>
      <c r="J15" s="89" t="str">
        <f>IF(SUM(Monthlydata!R14,Monthlydata!V14,Monthlydata!Z14)=0,"",SUM(Monthlydata!R14,Monthlydata!V14,Monthlydata!Z14))</f>
        <v/>
      </c>
      <c r="K15" s="89" t="str">
        <f>IF(SUM(Monthlydata!S14,Monthlydata!W14,Monthlydata!AA14)=0,"",SUM(Monthlydata!S14,Monthlydata!W14,Monthlydata!AA14))</f>
        <v/>
      </c>
      <c r="L15" s="89" t="str">
        <f>IF(SUM(Monthlydata!T14,Monthlydata!X14,Monthlydata!AB14)=0,"",SUM(Monthlydata!T14,Monthlydata!X14,Monthlydata!AB14))</f>
        <v/>
      </c>
      <c r="M15" s="89" t="str">
        <f>IF(SUM(Monthlydata!U14,Monthlydata!Y14,Monthlydata!AC14)=0,"",SUM(Monthlydata!U14,Monthlydata!Y14,Monthlydata!AC14))</f>
        <v/>
      </c>
      <c r="N15" s="89" t="str">
        <f>IF(SUM(Monthlydata!AL14,Monthlydata!AP14,Monthlydata!AT14)=0,"",SUM(Monthlydata!AL14,Monthlydata!AP14,Monthlydata!AT14))</f>
        <v/>
      </c>
      <c r="O15" s="4" t="str">
        <f>IF(SUM(Monthlydata!AM14,Monthlydata!AQ14,Monthlydata!AU14)=0,"",SUM(Monthlydata!AM14,Monthlydata!AQ14,Monthlydata!AU14))</f>
        <v/>
      </c>
      <c r="P15" s="4" t="str">
        <f>IF(SUM(Monthlydata!AN14,Monthlydata!AR14,Monthlydata!AV14)=0,"",SUM(Monthlydata!AN14,Monthlydata!AR14,Monthlydata!AV14))</f>
        <v/>
      </c>
      <c r="Q15" s="4" t="str">
        <f>IF(SUM(Monthlydata!AO14,Monthlydata!AS14,Monthlydata!AW14)=0,"",SUM(Monthlydata!AO14,Monthlydata!AS14,Monthlydata!AW14))</f>
        <v/>
      </c>
      <c r="R15" s="89" t="str">
        <f t="shared" si="6"/>
        <v/>
      </c>
      <c r="S15" s="4" t="str">
        <f t="shared" si="7"/>
        <v/>
      </c>
      <c r="T15" s="4" t="str">
        <f t="shared" si="8"/>
        <v/>
      </c>
      <c r="U15" s="4" t="str">
        <f t="shared" si="9"/>
        <v/>
      </c>
    </row>
    <row r="16" spans="1:21" x14ac:dyDescent="0.25">
      <c r="A16" s="55" t="str">
        <f>IF(Monthlydata!A15=0,"",Monthlydata!A15)</f>
        <v/>
      </c>
      <c r="B16" s="89" t="str">
        <f>IF(SUM(Monthlydata!B15,Monthlydata!F15,Monthlydata!J15)=0,"",SUM(Monthlydata!B15,Monthlydata!F15,Monthlydata!J15))</f>
        <v/>
      </c>
      <c r="C16" s="4" t="str">
        <f>IF(SUM(Monthlydata!C15,Monthlydata!G15,Monthlydata!K15)=0,"",SUM(Monthlydata!C15,Monthlydata!G15,Monthlydata!K15))</f>
        <v/>
      </c>
      <c r="D16" s="4" t="str">
        <f>IF(SUM(Monthlydata!D15,Monthlydata!H15,Monthlydata!L15)=0,"",SUM(Monthlydata!D15,Monthlydata!H15,Monthlydata!L15))</f>
        <v/>
      </c>
      <c r="E16" s="4" t="str">
        <f>IF(SUM(Monthlydata!E15,Monthlydata!I15,Monthlydata!M15)=0,"",SUM(Monthlydata!E15,Monthlydata!I15,Monthlydata!M15))</f>
        <v/>
      </c>
      <c r="F16" s="89" t="str">
        <f>IF(SUM(Monthlydata!N15,Monthlydata!R15,Monthlydata!V15)=0,"",SUM(Monthlydata!N15,Monthlydata!R15,Monthlydata!V15))</f>
        <v/>
      </c>
      <c r="G16" s="89" t="str">
        <f>IF(SUM(Monthlydata!O15,Monthlydata!S15,Monthlydata!W15)=0,"",SUM(Monthlydata!O15,Monthlydata!S15,Monthlydata!W15))</f>
        <v/>
      </c>
      <c r="H16" s="89" t="str">
        <f>IF(SUM(Monthlydata!P15,Monthlydata!T15,Monthlydata!X15)=0,"",SUM(Monthlydata!P15,Monthlydata!T15,Monthlydata!X15))</f>
        <v/>
      </c>
      <c r="I16" s="89" t="str">
        <f>IF(SUM(Monthlydata!Q15,Monthlydata!U15,Monthlydata!Y15)=0,"",SUM(Monthlydata!Q15,Monthlydata!U15,Monthlydata!Y15))</f>
        <v/>
      </c>
      <c r="J16" s="89" t="str">
        <f>IF(SUM(Monthlydata!R15,Monthlydata!V15,Monthlydata!Z15)=0,"",SUM(Monthlydata!R15,Monthlydata!V15,Monthlydata!Z15))</f>
        <v/>
      </c>
      <c r="K16" s="89" t="str">
        <f>IF(SUM(Monthlydata!S15,Monthlydata!W15,Monthlydata!AA15)=0,"",SUM(Monthlydata!S15,Monthlydata!W15,Monthlydata!AA15))</f>
        <v/>
      </c>
      <c r="L16" s="89" t="str">
        <f>IF(SUM(Monthlydata!T15,Monthlydata!X15,Monthlydata!AB15)=0,"",SUM(Monthlydata!T15,Monthlydata!X15,Monthlydata!AB15))</f>
        <v/>
      </c>
      <c r="M16" s="89" t="str">
        <f>IF(SUM(Monthlydata!U15,Monthlydata!Y15,Monthlydata!AC15)=0,"",SUM(Monthlydata!U15,Monthlydata!Y15,Monthlydata!AC15))</f>
        <v/>
      </c>
      <c r="N16" s="89" t="str">
        <f>IF(SUM(Monthlydata!AL15,Monthlydata!AP15,Monthlydata!AT15)=0,"",SUM(Monthlydata!AL15,Monthlydata!AP15,Monthlydata!AT15))</f>
        <v/>
      </c>
      <c r="O16" s="4" t="str">
        <f>IF(SUM(Monthlydata!AM15,Monthlydata!AQ15,Monthlydata!AU15)=0,"",SUM(Monthlydata!AM15,Monthlydata!AQ15,Monthlydata!AU15))</f>
        <v/>
      </c>
      <c r="P16" s="4" t="str">
        <f>IF(SUM(Monthlydata!AN15,Monthlydata!AR15,Monthlydata!AV15)=0,"",SUM(Monthlydata!AN15,Monthlydata!AR15,Monthlydata!AV15))</f>
        <v/>
      </c>
      <c r="Q16" s="4" t="str">
        <f>IF(SUM(Monthlydata!AO15,Monthlydata!AS15,Monthlydata!AW15)=0,"",SUM(Monthlydata!AO15,Monthlydata!AS15,Monthlydata!AW15))</f>
        <v/>
      </c>
      <c r="R16" s="89" t="str">
        <f t="shared" si="6"/>
        <v/>
      </c>
      <c r="S16" s="4" t="str">
        <f t="shared" si="7"/>
        <v/>
      </c>
      <c r="T16" s="4" t="str">
        <f t="shared" si="8"/>
        <v/>
      </c>
      <c r="U16" s="4" t="str">
        <f t="shared" si="9"/>
        <v/>
      </c>
    </row>
    <row r="17" spans="1:21" x14ac:dyDescent="0.25">
      <c r="A17" s="55" t="str">
        <f>IF(Monthlydata!A16=0,"",Monthlydata!A16)</f>
        <v>&lt;&lt;PHCU&gt;&gt;</v>
      </c>
      <c r="B17" s="91" t="str">
        <f>IF(SUM(B18:B24)=0,"",SUM(B18:B24))</f>
        <v/>
      </c>
      <c r="C17" s="56" t="str">
        <f t="shared" ref="C17:U17" si="10">IF(SUM(C18:C24)=0,"",SUM(C18:C24))</f>
        <v/>
      </c>
      <c r="D17" s="56" t="str">
        <f t="shared" si="10"/>
        <v/>
      </c>
      <c r="E17" s="56" t="str">
        <f t="shared" si="10"/>
        <v/>
      </c>
      <c r="F17" s="91" t="str">
        <f t="shared" si="10"/>
        <v/>
      </c>
      <c r="G17" s="91" t="str">
        <f t="shared" ref="G17:M17" si="11">IF(SUM(G18:G24)=0,"",SUM(G18:G24))</f>
        <v/>
      </c>
      <c r="H17" s="91" t="str">
        <f t="shared" si="11"/>
        <v/>
      </c>
      <c r="I17" s="91" t="str">
        <f t="shared" si="11"/>
        <v/>
      </c>
      <c r="J17" s="91" t="str">
        <f t="shared" si="11"/>
        <v/>
      </c>
      <c r="K17" s="91" t="str">
        <f t="shared" si="11"/>
        <v/>
      </c>
      <c r="L17" s="91" t="str">
        <f t="shared" si="11"/>
        <v/>
      </c>
      <c r="M17" s="91" t="str">
        <f t="shared" si="11"/>
        <v/>
      </c>
      <c r="N17" s="91" t="str">
        <f t="shared" si="10"/>
        <v/>
      </c>
      <c r="O17" s="56" t="str">
        <f t="shared" si="10"/>
        <v/>
      </c>
      <c r="P17" s="56" t="str">
        <f t="shared" si="10"/>
        <v/>
      </c>
      <c r="Q17" s="56" t="str">
        <f t="shared" si="10"/>
        <v/>
      </c>
      <c r="R17" s="91" t="str">
        <f t="shared" si="10"/>
        <v/>
      </c>
      <c r="S17" s="56" t="str">
        <f t="shared" si="10"/>
        <v/>
      </c>
      <c r="T17" s="56" t="str">
        <f t="shared" si="10"/>
        <v/>
      </c>
      <c r="U17" s="56" t="str">
        <f t="shared" si="10"/>
        <v/>
      </c>
    </row>
    <row r="18" spans="1:21" x14ac:dyDescent="0.25">
      <c r="A18" s="55" t="str">
        <f>IF(Monthlydata!A17=0,"",Monthlydata!A17)</f>
        <v>&lt;&lt;HC&gt;&gt;</v>
      </c>
      <c r="B18" s="89" t="str">
        <f>IF(SUM(Monthlydata!B17,Monthlydata!F17,Monthlydata!J17)=0,"",SUM(Monthlydata!B17,Monthlydata!F17,Monthlydata!J17))</f>
        <v/>
      </c>
      <c r="C18" s="4" t="str">
        <f>IF(SUM(Monthlydata!C17,Monthlydata!G17,Monthlydata!K17)=0,"",SUM(Monthlydata!C17,Monthlydata!G17,Monthlydata!K17))</f>
        <v/>
      </c>
      <c r="D18" s="4" t="str">
        <f>IF(SUM(Monthlydata!D17,Monthlydata!H17,Monthlydata!L17)=0,"",SUM(Monthlydata!D17,Monthlydata!H17,Monthlydata!L17))</f>
        <v/>
      </c>
      <c r="E18" s="4" t="str">
        <f>IF(SUM(Monthlydata!E17,Monthlydata!I17,Monthlydata!M17)=0,"",SUM(Monthlydata!E17,Monthlydata!I17,Monthlydata!M17))</f>
        <v/>
      </c>
      <c r="F18" s="89" t="str">
        <f>IF(SUM(Monthlydata!N17,Monthlydata!R17,Monthlydata!V17)=0,"",SUM(Monthlydata!N17,Monthlydata!R17,Monthlydata!V17))</f>
        <v/>
      </c>
      <c r="G18" s="89" t="str">
        <f>IF(SUM(Monthlydata!O17,Monthlydata!S17,Monthlydata!W17)=0,"",SUM(Monthlydata!O17,Monthlydata!S17,Monthlydata!W17))</f>
        <v/>
      </c>
      <c r="H18" s="89" t="str">
        <f>IF(SUM(Monthlydata!P17,Monthlydata!T17,Monthlydata!X17)=0,"",SUM(Monthlydata!P17,Monthlydata!T17,Monthlydata!X17))</f>
        <v/>
      </c>
      <c r="I18" s="89" t="str">
        <f>IF(SUM(Monthlydata!Q17,Monthlydata!U17,Monthlydata!Y17)=0,"",SUM(Monthlydata!Q17,Monthlydata!U17,Monthlydata!Y17))</f>
        <v/>
      </c>
      <c r="J18" s="89" t="str">
        <f>IF(SUM(Monthlydata!R17,Monthlydata!V17,Monthlydata!Z17)=0,"",SUM(Monthlydata!R17,Monthlydata!V17,Monthlydata!Z17))</f>
        <v/>
      </c>
      <c r="K18" s="89" t="str">
        <f>IF(SUM(Monthlydata!S17,Monthlydata!W17,Monthlydata!AA17)=0,"",SUM(Monthlydata!S17,Monthlydata!W17,Monthlydata!AA17))</f>
        <v/>
      </c>
      <c r="L18" s="89" t="str">
        <f>IF(SUM(Monthlydata!T17,Monthlydata!X17,Monthlydata!AB17)=0,"",SUM(Monthlydata!T17,Monthlydata!X17,Monthlydata!AB17))</f>
        <v/>
      </c>
      <c r="M18" s="89" t="str">
        <f>IF(SUM(Monthlydata!U17,Monthlydata!Y17,Monthlydata!AC17)=0,"",SUM(Monthlydata!U17,Monthlydata!Y17,Monthlydata!AC17))</f>
        <v/>
      </c>
      <c r="N18" s="89" t="str">
        <f>IF(SUM(Monthlydata!AL17,Monthlydata!AP17,Monthlydata!AT17)=0,"",SUM(Monthlydata!AL17,Monthlydata!AP17,Monthlydata!AT17))</f>
        <v/>
      </c>
      <c r="O18" s="4" t="str">
        <f>IF(SUM(Monthlydata!AM17,Monthlydata!AQ17,Monthlydata!AU17)=0,"",SUM(Monthlydata!AM17,Monthlydata!AQ17,Monthlydata!AU17))</f>
        <v/>
      </c>
      <c r="P18" s="4" t="str">
        <f>IF(SUM(Monthlydata!AN17,Monthlydata!AR17,Monthlydata!AV17)=0,"",SUM(Monthlydata!AN17,Monthlydata!AR17,Monthlydata!AV17))</f>
        <v/>
      </c>
      <c r="Q18" s="4" t="str">
        <f>IF(SUM(Monthlydata!AO17,Monthlydata!AS17,Monthlydata!AW17)=0,"",SUM(Monthlydata!AO17,Monthlydata!AS17,Monthlydata!AW17))</f>
        <v/>
      </c>
      <c r="R18" s="89" t="str">
        <f>IF(SUM(B18,F18,J18,N18)=0,"",(SUM(B18,F18,J18,N18)))</f>
        <v/>
      </c>
      <c r="S18" s="4" t="str">
        <f>IF(SUM(C18,G18,K18,O18)=0,"",SUM(C18,G18,K18,O18))</f>
        <v/>
      </c>
      <c r="T18" s="4" t="str">
        <f>IF(SUM(D18,H18,L18,P18)=0,"",SUM(D18,H18,L18,P18))</f>
        <v/>
      </c>
      <c r="U18" s="4" t="str">
        <f>IF(SUM(E18,I18,M18,Q18)=0,"",SUM(E18,I18,M18,Q18))</f>
        <v/>
      </c>
    </row>
    <row r="19" spans="1:21" x14ac:dyDescent="0.25">
      <c r="A19" s="55" t="str">
        <f>IF(Monthlydata!A18=0,"",Monthlydata!A18)</f>
        <v>&lt;&lt;HP&gt;&gt;</v>
      </c>
      <c r="B19" s="89" t="str">
        <f>IF(SUM(Monthlydata!B18,Monthlydata!F18,Monthlydata!J18)=0,"",SUM(Monthlydata!B18,Monthlydata!F18,Monthlydata!J18))</f>
        <v/>
      </c>
      <c r="C19" s="4" t="str">
        <f>IF(SUM(Monthlydata!C18,Monthlydata!G18,Monthlydata!K18)=0,"",SUM(Monthlydata!C18,Monthlydata!G18,Monthlydata!K18))</f>
        <v/>
      </c>
      <c r="D19" s="4" t="str">
        <f>IF(SUM(Monthlydata!D18,Monthlydata!H18,Monthlydata!L18)=0,"",SUM(Monthlydata!D18,Monthlydata!H18,Monthlydata!L18))</f>
        <v/>
      </c>
      <c r="E19" s="4" t="str">
        <f>IF(SUM(Monthlydata!E18,Monthlydata!I18,Monthlydata!M18)=0,"",SUM(Monthlydata!E18,Monthlydata!I18,Monthlydata!M18))</f>
        <v/>
      </c>
      <c r="F19" s="89" t="str">
        <f>IF(SUM(Monthlydata!N18,Monthlydata!R18,Monthlydata!V18)=0,"",SUM(Monthlydata!N18,Monthlydata!R18,Monthlydata!V18))</f>
        <v/>
      </c>
      <c r="G19" s="89" t="str">
        <f>IF(SUM(Monthlydata!O18,Monthlydata!S18,Monthlydata!W18)=0,"",SUM(Monthlydata!O18,Monthlydata!S18,Monthlydata!W18))</f>
        <v/>
      </c>
      <c r="H19" s="89" t="str">
        <f>IF(SUM(Monthlydata!P18,Monthlydata!T18,Monthlydata!X18)=0,"",SUM(Monthlydata!P18,Monthlydata!T18,Monthlydata!X18))</f>
        <v/>
      </c>
      <c r="I19" s="89" t="str">
        <f>IF(SUM(Monthlydata!Q18,Monthlydata!U18,Monthlydata!Y18)=0,"",SUM(Monthlydata!Q18,Monthlydata!U18,Monthlydata!Y18))</f>
        <v/>
      </c>
      <c r="J19" s="89" t="str">
        <f>IF(SUM(Monthlydata!R18,Monthlydata!V18,Monthlydata!Z18)=0,"",SUM(Monthlydata!R18,Monthlydata!V18,Monthlydata!Z18))</f>
        <v/>
      </c>
      <c r="K19" s="89" t="str">
        <f>IF(SUM(Monthlydata!S18,Monthlydata!W18,Monthlydata!AA18)=0,"",SUM(Monthlydata!S18,Monthlydata!W18,Monthlydata!AA18))</f>
        <v/>
      </c>
      <c r="L19" s="89" t="str">
        <f>IF(SUM(Monthlydata!T18,Monthlydata!X18,Monthlydata!AB18)=0,"",SUM(Monthlydata!T18,Monthlydata!X18,Monthlydata!AB18))</f>
        <v/>
      </c>
      <c r="M19" s="89" t="str">
        <f>IF(SUM(Monthlydata!U18,Monthlydata!Y18,Monthlydata!AC18)=0,"",SUM(Monthlydata!U18,Monthlydata!Y18,Monthlydata!AC18))</f>
        <v/>
      </c>
      <c r="N19" s="89" t="str">
        <f>IF(SUM(Monthlydata!AL18,Monthlydata!AP18,Monthlydata!AT18)=0,"",SUM(Monthlydata!AL18,Monthlydata!AP18,Monthlydata!AT18))</f>
        <v/>
      </c>
      <c r="O19" s="4" t="str">
        <f>IF(SUM(Monthlydata!AM18,Monthlydata!AQ18,Monthlydata!AU18)=0,"",SUM(Monthlydata!AM18,Monthlydata!AQ18,Monthlydata!AU18))</f>
        <v/>
      </c>
      <c r="P19" s="4" t="str">
        <f>IF(SUM(Monthlydata!AN18,Monthlydata!AR18,Monthlydata!AV18)=0,"",SUM(Monthlydata!AN18,Monthlydata!AR18,Monthlydata!AV18))</f>
        <v/>
      </c>
      <c r="Q19" s="4" t="str">
        <f>IF(SUM(Monthlydata!AO18,Monthlydata!AS18,Monthlydata!AW18)=0,"",SUM(Monthlydata!AO18,Monthlydata!AS18,Monthlydata!AW18))</f>
        <v/>
      </c>
      <c r="R19" s="89" t="str">
        <f t="shared" ref="R19:R24" si="12">IF(SUM(B19,F19,J19,N19)=0,"",(SUM(B19,F19,J19,N19)))</f>
        <v/>
      </c>
      <c r="S19" s="4" t="str">
        <f t="shared" ref="S19:S24" si="13">IF(SUM(C19,G19,K19,O19)=0,"",SUM(C19,G19,K19,O19))</f>
        <v/>
      </c>
      <c r="T19" s="4" t="str">
        <f t="shared" ref="T19:T24" si="14">IF(SUM(D19,H19,L19,P19)=0,"",SUM(D19,H19,L19,P19))</f>
        <v/>
      </c>
      <c r="U19" s="4" t="str">
        <f t="shared" ref="U19:U24" si="15">IF(SUM(E19,I19,M19,Q19)=0,"",SUM(E19,I19,M19,Q19))</f>
        <v/>
      </c>
    </row>
    <row r="20" spans="1:21" x14ac:dyDescent="0.25">
      <c r="A20" s="55" t="str">
        <f>IF(Monthlydata!A19=0,"",Monthlydata!A19)</f>
        <v>&lt;&lt;HP&gt;&gt;</v>
      </c>
      <c r="B20" s="89" t="str">
        <f>IF(SUM(Monthlydata!B19,Monthlydata!F19,Monthlydata!J19)=0,"",SUM(Monthlydata!B19,Monthlydata!F19,Monthlydata!J19))</f>
        <v/>
      </c>
      <c r="C20" s="4" t="str">
        <f>IF(SUM(Monthlydata!C19,Monthlydata!G19,Monthlydata!K19)=0,"",SUM(Monthlydata!C19,Monthlydata!G19,Monthlydata!K19))</f>
        <v/>
      </c>
      <c r="D20" s="4" t="str">
        <f>IF(SUM(Monthlydata!D19,Monthlydata!H19,Monthlydata!L19)=0,"",SUM(Monthlydata!D19,Monthlydata!H19,Monthlydata!L19))</f>
        <v/>
      </c>
      <c r="E20" s="4" t="str">
        <f>IF(SUM(Monthlydata!E19,Monthlydata!I19,Monthlydata!M19)=0,"",SUM(Monthlydata!E19,Monthlydata!I19,Monthlydata!M19))</f>
        <v/>
      </c>
      <c r="F20" s="89" t="str">
        <f>IF(SUM(Monthlydata!N19,Monthlydata!R19,Monthlydata!V19)=0,"",SUM(Monthlydata!N19,Monthlydata!R19,Monthlydata!V19))</f>
        <v/>
      </c>
      <c r="G20" s="89" t="str">
        <f>IF(SUM(Monthlydata!O19,Monthlydata!S19,Monthlydata!W19)=0,"",SUM(Monthlydata!O19,Monthlydata!S19,Monthlydata!W19))</f>
        <v/>
      </c>
      <c r="H20" s="89" t="str">
        <f>IF(SUM(Monthlydata!P19,Monthlydata!T19,Monthlydata!X19)=0,"",SUM(Monthlydata!P19,Monthlydata!T19,Monthlydata!X19))</f>
        <v/>
      </c>
      <c r="I20" s="89" t="str">
        <f>IF(SUM(Monthlydata!Q19,Monthlydata!U19,Monthlydata!Y19)=0,"",SUM(Monthlydata!Q19,Monthlydata!U19,Monthlydata!Y19))</f>
        <v/>
      </c>
      <c r="J20" s="89" t="str">
        <f>IF(SUM(Monthlydata!R19,Monthlydata!V19,Monthlydata!Z19)=0,"",SUM(Monthlydata!R19,Monthlydata!V19,Monthlydata!Z19))</f>
        <v/>
      </c>
      <c r="K20" s="89" t="str">
        <f>IF(SUM(Monthlydata!S19,Monthlydata!W19,Monthlydata!AA19)=0,"",SUM(Monthlydata!S19,Monthlydata!W19,Monthlydata!AA19))</f>
        <v/>
      </c>
      <c r="L20" s="89" t="str">
        <f>IF(SUM(Monthlydata!T19,Monthlydata!X19,Monthlydata!AB19)=0,"",SUM(Monthlydata!T19,Monthlydata!X19,Monthlydata!AB19))</f>
        <v/>
      </c>
      <c r="M20" s="89" t="str">
        <f>IF(SUM(Monthlydata!U19,Monthlydata!Y19,Monthlydata!AC19)=0,"",SUM(Monthlydata!U19,Monthlydata!Y19,Monthlydata!AC19))</f>
        <v/>
      </c>
      <c r="N20" s="89" t="str">
        <f>IF(SUM(Monthlydata!AL19,Monthlydata!AP19,Monthlydata!AT19)=0,"",SUM(Monthlydata!AL19,Monthlydata!AP19,Monthlydata!AT19))</f>
        <v/>
      </c>
      <c r="O20" s="4" t="str">
        <f>IF(SUM(Monthlydata!AM19,Monthlydata!AQ19,Monthlydata!AU19)=0,"",SUM(Monthlydata!AM19,Monthlydata!AQ19,Monthlydata!AU19))</f>
        <v/>
      </c>
      <c r="P20" s="4" t="str">
        <f>IF(SUM(Monthlydata!AN19,Monthlydata!AR19,Monthlydata!AV19)=0,"",SUM(Monthlydata!AN19,Monthlydata!AR19,Monthlydata!AV19))</f>
        <v/>
      </c>
      <c r="Q20" s="4" t="str">
        <f>IF(SUM(Monthlydata!AO19,Monthlydata!AS19,Monthlydata!AW19)=0,"",SUM(Monthlydata!AO19,Monthlydata!AS19,Monthlydata!AW19))</f>
        <v/>
      </c>
      <c r="R20" s="89" t="str">
        <f t="shared" si="12"/>
        <v/>
      </c>
      <c r="S20" s="4" t="str">
        <f t="shared" si="13"/>
        <v/>
      </c>
      <c r="T20" s="4" t="str">
        <f t="shared" si="14"/>
        <v/>
      </c>
      <c r="U20" s="4" t="str">
        <f t="shared" si="15"/>
        <v/>
      </c>
    </row>
    <row r="21" spans="1:21" x14ac:dyDescent="0.25">
      <c r="A21" s="55" t="str">
        <f>IF(Monthlydata!A20=0,"",Monthlydata!A20)</f>
        <v>&lt;&lt;HP&gt;&gt;</v>
      </c>
      <c r="B21" s="89" t="str">
        <f>IF(SUM(Monthlydata!B20,Monthlydata!F20,Monthlydata!J20)=0,"",SUM(Monthlydata!B20,Monthlydata!F20,Monthlydata!J20))</f>
        <v/>
      </c>
      <c r="C21" s="4" t="str">
        <f>IF(SUM(Monthlydata!C20,Monthlydata!G20,Monthlydata!K20)=0,"",SUM(Monthlydata!C20,Monthlydata!G20,Monthlydata!K20))</f>
        <v/>
      </c>
      <c r="D21" s="4" t="str">
        <f>IF(SUM(Monthlydata!D20,Monthlydata!H20,Monthlydata!L20)=0,"",SUM(Monthlydata!D20,Monthlydata!H20,Monthlydata!L20))</f>
        <v/>
      </c>
      <c r="E21" s="4" t="str">
        <f>IF(SUM(Monthlydata!E20,Monthlydata!I20,Monthlydata!M20)=0,"",SUM(Monthlydata!E20,Monthlydata!I20,Monthlydata!M20))</f>
        <v/>
      </c>
      <c r="F21" s="89" t="str">
        <f>IF(SUM(Monthlydata!N20,Monthlydata!R20,Monthlydata!V20)=0,"",SUM(Monthlydata!N20,Monthlydata!R20,Monthlydata!V20))</f>
        <v/>
      </c>
      <c r="G21" s="89" t="str">
        <f>IF(SUM(Monthlydata!O20,Monthlydata!S20,Monthlydata!W20)=0,"",SUM(Monthlydata!O20,Monthlydata!S20,Monthlydata!W20))</f>
        <v/>
      </c>
      <c r="H21" s="89" t="str">
        <f>IF(SUM(Monthlydata!P20,Monthlydata!T20,Monthlydata!X20)=0,"",SUM(Monthlydata!P20,Monthlydata!T20,Monthlydata!X20))</f>
        <v/>
      </c>
      <c r="I21" s="89" t="str">
        <f>IF(SUM(Monthlydata!Q20,Monthlydata!U20,Monthlydata!Y20)=0,"",SUM(Monthlydata!Q20,Monthlydata!U20,Monthlydata!Y20))</f>
        <v/>
      </c>
      <c r="J21" s="89" t="str">
        <f>IF(SUM(Monthlydata!R20,Monthlydata!V20,Monthlydata!Z20)=0,"",SUM(Monthlydata!R20,Monthlydata!V20,Monthlydata!Z20))</f>
        <v/>
      </c>
      <c r="K21" s="89" t="str">
        <f>IF(SUM(Monthlydata!S20,Monthlydata!W20,Monthlydata!AA20)=0,"",SUM(Monthlydata!S20,Monthlydata!W20,Monthlydata!AA20))</f>
        <v/>
      </c>
      <c r="L21" s="89" t="str">
        <f>IF(SUM(Monthlydata!T20,Monthlydata!X20,Monthlydata!AB20)=0,"",SUM(Monthlydata!T20,Monthlydata!X20,Monthlydata!AB20))</f>
        <v/>
      </c>
      <c r="M21" s="89" t="str">
        <f>IF(SUM(Monthlydata!U20,Monthlydata!Y20,Monthlydata!AC20)=0,"",SUM(Monthlydata!U20,Monthlydata!Y20,Monthlydata!AC20))</f>
        <v/>
      </c>
      <c r="N21" s="89" t="str">
        <f>IF(SUM(Monthlydata!AL20,Monthlydata!AP20,Monthlydata!AT20)=0,"",SUM(Monthlydata!AL20,Monthlydata!AP20,Monthlydata!AT20))</f>
        <v/>
      </c>
      <c r="O21" s="4" t="str">
        <f>IF(SUM(Monthlydata!AM20,Monthlydata!AQ20,Monthlydata!AU20)=0,"",SUM(Monthlydata!AM20,Monthlydata!AQ20,Monthlydata!AU20))</f>
        <v/>
      </c>
      <c r="P21" s="4" t="str">
        <f>IF(SUM(Monthlydata!AN20,Monthlydata!AR20,Monthlydata!AV20)=0,"",SUM(Monthlydata!AN20,Monthlydata!AR20,Monthlydata!AV20))</f>
        <v/>
      </c>
      <c r="Q21" s="4" t="str">
        <f>IF(SUM(Monthlydata!AO20,Monthlydata!AS20,Monthlydata!AW20)=0,"",SUM(Monthlydata!AO20,Monthlydata!AS20,Monthlydata!AW20))</f>
        <v/>
      </c>
      <c r="R21" s="89" t="str">
        <f t="shared" si="12"/>
        <v/>
      </c>
      <c r="S21" s="4" t="str">
        <f t="shared" si="13"/>
        <v/>
      </c>
      <c r="T21" s="4" t="str">
        <f t="shared" si="14"/>
        <v/>
      </c>
      <c r="U21" s="4" t="str">
        <f t="shared" si="15"/>
        <v/>
      </c>
    </row>
    <row r="22" spans="1:21" x14ac:dyDescent="0.25">
      <c r="A22" s="55" t="str">
        <f>IF(Monthlydata!A21=0,"",Monthlydata!A21)</f>
        <v>&lt;&lt;HP&gt;&gt;</v>
      </c>
      <c r="B22" s="89" t="str">
        <f>IF(SUM(Monthlydata!B21,Monthlydata!F21,Monthlydata!J21)=0,"",SUM(Monthlydata!B21,Monthlydata!F21,Monthlydata!J21))</f>
        <v/>
      </c>
      <c r="C22" s="4" t="str">
        <f>IF(SUM(Monthlydata!C21,Monthlydata!G21,Monthlydata!K21)=0,"",SUM(Monthlydata!C21,Monthlydata!G21,Monthlydata!K21))</f>
        <v/>
      </c>
      <c r="D22" s="4" t="str">
        <f>IF(SUM(Monthlydata!D21,Monthlydata!H21,Monthlydata!L21)=0,"",SUM(Monthlydata!D21,Monthlydata!H21,Monthlydata!L21))</f>
        <v/>
      </c>
      <c r="E22" s="4" t="str">
        <f>IF(SUM(Monthlydata!E21,Monthlydata!I21,Monthlydata!M21)=0,"",SUM(Monthlydata!E21,Monthlydata!I21,Monthlydata!M21))</f>
        <v/>
      </c>
      <c r="F22" s="89" t="str">
        <f>IF(SUM(Monthlydata!N21,Monthlydata!R21,Monthlydata!V21)=0,"",SUM(Monthlydata!N21,Monthlydata!R21,Monthlydata!V21))</f>
        <v/>
      </c>
      <c r="G22" s="89" t="str">
        <f>IF(SUM(Monthlydata!O21,Monthlydata!S21,Monthlydata!W21)=0,"",SUM(Monthlydata!O21,Monthlydata!S21,Monthlydata!W21))</f>
        <v/>
      </c>
      <c r="H22" s="89" t="str">
        <f>IF(SUM(Monthlydata!P21,Monthlydata!T21,Monthlydata!X21)=0,"",SUM(Monthlydata!P21,Monthlydata!T21,Monthlydata!X21))</f>
        <v/>
      </c>
      <c r="I22" s="89" t="str">
        <f>IF(SUM(Monthlydata!Q21,Monthlydata!U21,Monthlydata!Y21)=0,"",SUM(Monthlydata!Q21,Monthlydata!U21,Monthlydata!Y21))</f>
        <v/>
      </c>
      <c r="J22" s="89" t="str">
        <f>IF(SUM(Monthlydata!R21,Monthlydata!V21,Monthlydata!Z21)=0,"",SUM(Monthlydata!R21,Monthlydata!V21,Monthlydata!Z21))</f>
        <v/>
      </c>
      <c r="K22" s="89" t="str">
        <f>IF(SUM(Monthlydata!S21,Monthlydata!W21,Monthlydata!AA21)=0,"",SUM(Monthlydata!S21,Monthlydata!W21,Monthlydata!AA21))</f>
        <v/>
      </c>
      <c r="L22" s="89" t="str">
        <f>IF(SUM(Monthlydata!T21,Monthlydata!X21,Monthlydata!AB21)=0,"",SUM(Monthlydata!T21,Monthlydata!X21,Monthlydata!AB21))</f>
        <v/>
      </c>
      <c r="M22" s="89" t="str">
        <f>IF(SUM(Monthlydata!U21,Monthlydata!Y21,Monthlydata!AC21)=0,"",SUM(Monthlydata!U21,Monthlydata!Y21,Monthlydata!AC21))</f>
        <v/>
      </c>
      <c r="N22" s="89" t="str">
        <f>IF(SUM(Monthlydata!AL21,Monthlydata!AP21,Monthlydata!AT21)=0,"",SUM(Monthlydata!AL21,Monthlydata!AP21,Monthlydata!AT21))</f>
        <v/>
      </c>
      <c r="O22" s="4" t="str">
        <f>IF(SUM(Monthlydata!AM21,Monthlydata!AQ21,Monthlydata!AU21)=0,"",SUM(Monthlydata!AM21,Monthlydata!AQ21,Monthlydata!AU21))</f>
        <v/>
      </c>
      <c r="P22" s="4" t="str">
        <f>IF(SUM(Monthlydata!AN21,Monthlydata!AR21,Monthlydata!AV21)=0,"",SUM(Monthlydata!AN21,Monthlydata!AR21,Monthlydata!AV21))</f>
        <v/>
      </c>
      <c r="Q22" s="4" t="str">
        <f>IF(SUM(Monthlydata!AO21,Monthlydata!AS21,Monthlydata!AW21)=0,"",SUM(Monthlydata!AO21,Monthlydata!AS21,Monthlydata!AW21))</f>
        <v/>
      </c>
      <c r="R22" s="89" t="str">
        <f t="shared" si="12"/>
        <v/>
      </c>
      <c r="S22" s="4" t="str">
        <f t="shared" si="13"/>
        <v/>
      </c>
      <c r="T22" s="4" t="str">
        <f t="shared" si="14"/>
        <v/>
      </c>
      <c r="U22" s="4" t="str">
        <f t="shared" si="15"/>
        <v/>
      </c>
    </row>
    <row r="23" spans="1:21" x14ac:dyDescent="0.25">
      <c r="A23" s="55" t="str">
        <f>IF(Monthlydata!A22=0,"",Monthlydata!A22)</f>
        <v>&lt;&lt;HP&gt;&gt;</v>
      </c>
      <c r="B23" s="89" t="str">
        <f>IF(SUM(Monthlydata!B22,Monthlydata!F22,Monthlydata!J22)=0,"",SUM(Monthlydata!B22,Monthlydata!F22,Monthlydata!J22))</f>
        <v/>
      </c>
      <c r="C23" s="4" t="str">
        <f>IF(SUM(Monthlydata!C22,Monthlydata!G22,Monthlydata!K22)=0,"",SUM(Monthlydata!C22,Monthlydata!G22,Monthlydata!K22))</f>
        <v/>
      </c>
      <c r="D23" s="4" t="str">
        <f>IF(SUM(Monthlydata!D22,Monthlydata!H22,Monthlydata!L22)=0,"",SUM(Monthlydata!D22,Monthlydata!H22,Monthlydata!L22))</f>
        <v/>
      </c>
      <c r="E23" s="4" t="str">
        <f>IF(SUM(Monthlydata!E22,Monthlydata!I22,Monthlydata!M22)=0,"",SUM(Monthlydata!E22,Monthlydata!I22,Monthlydata!M22))</f>
        <v/>
      </c>
      <c r="F23" s="89" t="str">
        <f>IF(SUM(Monthlydata!N22,Monthlydata!R22,Monthlydata!V22)=0,"",SUM(Monthlydata!N22,Monthlydata!R22,Monthlydata!V22))</f>
        <v/>
      </c>
      <c r="G23" s="89" t="str">
        <f>IF(SUM(Monthlydata!O22,Monthlydata!S22,Monthlydata!W22)=0,"",SUM(Monthlydata!O22,Monthlydata!S22,Monthlydata!W22))</f>
        <v/>
      </c>
      <c r="H23" s="89" t="str">
        <f>IF(SUM(Monthlydata!P22,Monthlydata!T22,Monthlydata!X22)=0,"",SUM(Monthlydata!P22,Monthlydata!T22,Monthlydata!X22))</f>
        <v/>
      </c>
      <c r="I23" s="89" t="str">
        <f>IF(SUM(Monthlydata!Q22,Monthlydata!U22,Monthlydata!Y22)=0,"",SUM(Monthlydata!Q22,Monthlydata!U22,Monthlydata!Y22))</f>
        <v/>
      </c>
      <c r="J23" s="89" t="str">
        <f>IF(SUM(Monthlydata!R22,Monthlydata!V22,Monthlydata!Z22)=0,"",SUM(Monthlydata!R22,Monthlydata!V22,Monthlydata!Z22))</f>
        <v/>
      </c>
      <c r="K23" s="89" t="str">
        <f>IF(SUM(Monthlydata!S22,Monthlydata!W22,Monthlydata!AA22)=0,"",SUM(Monthlydata!S22,Monthlydata!W22,Monthlydata!AA22))</f>
        <v/>
      </c>
      <c r="L23" s="89" t="str">
        <f>IF(SUM(Monthlydata!T22,Monthlydata!X22,Monthlydata!AB22)=0,"",SUM(Monthlydata!T22,Monthlydata!X22,Monthlydata!AB22))</f>
        <v/>
      </c>
      <c r="M23" s="89" t="str">
        <f>IF(SUM(Monthlydata!U22,Monthlydata!Y22,Monthlydata!AC22)=0,"",SUM(Monthlydata!U22,Monthlydata!Y22,Monthlydata!AC22))</f>
        <v/>
      </c>
      <c r="N23" s="89" t="str">
        <f>IF(SUM(Monthlydata!AL22,Monthlydata!AP22,Monthlydata!AT22)=0,"",SUM(Monthlydata!AL22,Monthlydata!AP22,Monthlydata!AT22))</f>
        <v/>
      </c>
      <c r="O23" s="4" t="str">
        <f>IF(SUM(Monthlydata!AM22,Monthlydata!AQ22,Monthlydata!AU22)=0,"",SUM(Monthlydata!AM22,Monthlydata!AQ22,Monthlydata!AU22))</f>
        <v/>
      </c>
      <c r="P23" s="4" t="str">
        <f>IF(SUM(Monthlydata!AN22,Monthlydata!AR22,Monthlydata!AV22)=0,"",SUM(Monthlydata!AN22,Monthlydata!AR22,Monthlydata!AV22))</f>
        <v/>
      </c>
      <c r="Q23" s="4" t="str">
        <f>IF(SUM(Monthlydata!AO22,Monthlydata!AS22,Monthlydata!AW22)=0,"",SUM(Monthlydata!AO22,Monthlydata!AS22,Monthlydata!AW22))</f>
        <v/>
      </c>
      <c r="R23" s="89" t="str">
        <f t="shared" si="12"/>
        <v/>
      </c>
      <c r="S23" s="4" t="str">
        <f t="shared" si="13"/>
        <v/>
      </c>
      <c r="T23" s="4" t="str">
        <f t="shared" si="14"/>
        <v/>
      </c>
      <c r="U23" s="4" t="str">
        <f t="shared" si="15"/>
        <v/>
      </c>
    </row>
    <row r="24" spans="1:21" x14ac:dyDescent="0.25">
      <c r="A24" s="55" t="str">
        <f>IF(Monthlydata!A23=0,"",Monthlydata!A23)</f>
        <v>&lt;&lt;HP&gt;&gt;</v>
      </c>
      <c r="B24" s="89" t="str">
        <f>IF(SUM(Monthlydata!B23,Monthlydata!F23,Monthlydata!J23)=0,"",SUM(Monthlydata!B23,Monthlydata!F23,Monthlydata!J23))</f>
        <v/>
      </c>
      <c r="C24" s="4" t="str">
        <f>IF(SUM(Monthlydata!C23,Monthlydata!G23,Monthlydata!K23)=0,"",SUM(Monthlydata!C23,Monthlydata!G23,Monthlydata!K23))</f>
        <v/>
      </c>
      <c r="D24" s="4" t="str">
        <f>IF(SUM(Monthlydata!D23,Monthlydata!H23,Monthlydata!L23)=0,"",SUM(Monthlydata!D23,Monthlydata!H23,Monthlydata!L23))</f>
        <v/>
      </c>
      <c r="E24" s="4" t="str">
        <f>IF(SUM(Monthlydata!E23,Monthlydata!I23,Monthlydata!M23)=0,"",SUM(Monthlydata!E23,Monthlydata!I23,Monthlydata!M23))</f>
        <v/>
      </c>
      <c r="F24" s="89" t="str">
        <f>IF(SUM(Monthlydata!N23,Monthlydata!R23,Monthlydata!V23)=0,"",SUM(Monthlydata!N23,Monthlydata!R23,Monthlydata!V23))</f>
        <v/>
      </c>
      <c r="G24" s="89" t="str">
        <f>IF(SUM(Monthlydata!O23,Monthlydata!S23,Monthlydata!W23)=0,"",SUM(Monthlydata!O23,Monthlydata!S23,Monthlydata!W23))</f>
        <v/>
      </c>
      <c r="H24" s="89" t="str">
        <f>IF(SUM(Monthlydata!P23,Monthlydata!T23,Monthlydata!X23)=0,"",SUM(Monthlydata!P23,Monthlydata!T23,Monthlydata!X23))</f>
        <v/>
      </c>
      <c r="I24" s="89" t="str">
        <f>IF(SUM(Monthlydata!Q23,Monthlydata!U23,Monthlydata!Y23)=0,"",SUM(Monthlydata!Q23,Monthlydata!U23,Monthlydata!Y23))</f>
        <v/>
      </c>
      <c r="J24" s="89" t="str">
        <f>IF(SUM(Monthlydata!R23,Monthlydata!V23,Monthlydata!Z23)=0,"",SUM(Monthlydata!R23,Monthlydata!V23,Monthlydata!Z23))</f>
        <v/>
      </c>
      <c r="K24" s="89" t="str">
        <f>IF(SUM(Monthlydata!S23,Monthlydata!W23,Monthlydata!AA23)=0,"",SUM(Monthlydata!S23,Monthlydata!W23,Monthlydata!AA23))</f>
        <v/>
      </c>
      <c r="L24" s="89" t="str">
        <f>IF(SUM(Monthlydata!T23,Monthlydata!X23,Monthlydata!AB23)=0,"",SUM(Monthlydata!T23,Monthlydata!X23,Monthlydata!AB23))</f>
        <v/>
      </c>
      <c r="M24" s="89" t="str">
        <f>IF(SUM(Monthlydata!U23,Monthlydata!Y23,Monthlydata!AC23)=0,"",SUM(Monthlydata!U23,Monthlydata!Y23,Monthlydata!AC23))</f>
        <v/>
      </c>
      <c r="N24" s="89" t="str">
        <f>IF(SUM(Monthlydata!AL23,Monthlydata!AP23,Monthlydata!AT23)=0,"",SUM(Monthlydata!AL23,Monthlydata!AP23,Monthlydata!AT23))</f>
        <v/>
      </c>
      <c r="O24" s="4" t="str">
        <f>IF(SUM(Monthlydata!AM23,Monthlydata!AQ23,Monthlydata!AU23)=0,"",SUM(Monthlydata!AM23,Monthlydata!AQ23,Monthlydata!AU23))</f>
        <v/>
      </c>
      <c r="P24" s="4" t="str">
        <f>IF(SUM(Monthlydata!AN23,Monthlydata!AR23,Monthlydata!AV23)=0,"",SUM(Monthlydata!AN23,Monthlydata!AR23,Monthlydata!AV23))</f>
        <v/>
      </c>
      <c r="Q24" s="4" t="str">
        <f>IF(SUM(Monthlydata!AO23,Monthlydata!AS23,Monthlydata!AW23)=0,"",SUM(Monthlydata!AO23,Monthlydata!AS23,Monthlydata!AW23))</f>
        <v/>
      </c>
      <c r="R24" s="89" t="str">
        <f t="shared" si="12"/>
        <v/>
      </c>
      <c r="S24" s="4" t="str">
        <f t="shared" si="13"/>
        <v/>
      </c>
      <c r="T24" s="4" t="str">
        <f t="shared" si="14"/>
        <v/>
      </c>
      <c r="U24" s="4" t="str">
        <f t="shared" si="15"/>
        <v/>
      </c>
    </row>
    <row r="25" spans="1:21" x14ac:dyDescent="0.25">
      <c r="A25" s="55" t="str">
        <f>IF(Monthlydata!A24=0,"",Monthlydata!A24)</f>
        <v>&lt;&lt;HP&gt;&gt;</v>
      </c>
      <c r="B25" s="89" t="str">
        <f>IF(SUM(Monthlydata!B24,Monthlydata!F24,Monthlydata!J24)=0,"",SUM(Monthlydata!B24,Monthlydata!F24,Monthlydata!J24))</f>
        <v/>
      </c>
      <c r="C25" s="4" t="str">
        <f>IF(SUM(Monthlydata!C24,Monthlydata!G24,Monthlydata!K24)=0,"",SUM(Monthlydata!C24,Monthlydata!G24,Monthlydata!K24))</f>
        <v/>
      </c>
      <c r="D25" s="4" t="str">
        <f>IF(SUM(Monthlydata!D24,Monthlydata!H24,Monthlydata!L24)=0,"",SUM(Monthlydata!D24,Monthlydata!H24,Monthlydata!L24))</f>
        <v/>
      </c>
      <c r="E25" s="4" t="str">
        <f>IF(SUM(Monthlydata!E24,Monthlydata!I24,Monthlydata!M24)=0,"",SUM(Monthlydata!E24,Monthlydata!I24,Monthlydata!M24))</f>
        <v/>
      </c>
      <c r="F25" s="89" t="str">
        <f>IF(SUM(Monthlydata!N24,Monthlydata!R24,Monthlydata!V24)=0,"",SUM(Monthlydata!N24,Monthlydata!R24,Monthlydata!V24))</f>
        <v/>
      </c>
      <c r="G25" s="89" t="str">
        <f>IF(SUM(Monthlydata!O24,Monthlydata!S24,Monthlydata!W24)=0,"",SUM(Monthlydata!O24,Monthlydata!S24,Monthlydata!W24))</f>
        <v/>
      </c>
      <c r="H25" s="89" t="str">
        <f>IF(SUM(Monthlydata!P24,Monthlydata!T24,Monthlydata!X24)=0,"",SUM(Monthlydata!P24,Monthlydata!T24,Monthlydata!X24))</f>
        <v/>
      </c>
      <c r="I25" s="89" t="str">
        <f>IF(SUM(Monthlydata!Q24,Monthlydata!U24,Monthlydata!Y24)=0,"",SUM(Monthlydata!Q24,Monthlydata!U24,Monthlydata!Y24))</f>
        <v/>
      </c>
      <c r="J25" s="89" t="str">
        <f>IF(SUM(Monthlydata!R24,Monthlydata!V24,Monthlydata!Z24)=0,"",SUM(Monthlydata!R24,Monthlydata!V24,Monthlydata!Z24))</f>
        <v/>
      </c>
      <c r="K25" s="89" t="str">
        <f>IF(SUM(Monthlydata!S24,Monthlydata!W24,Monthlydata!AA24)=0,"",SUM(Monthlydata!S24,Monthlydata!W24,Monthlydata!AA24))</f>
        <v/>
      </c>
      <c r="L25" s="89" t="str">
        <f>IF(SUM(Monthlydata!T24,Monthlydata!X24,Monthlydata!AB24)=0,"",SUM(Monthlydata!T24,Monthlydata!X24,Monthlydata!AB24))</f>
        <v/>
      </c>
      <c r="M25" s="89" t="str">
        <f>IF(SUM(Monthlydata!U24,Monthlydata!Y24,Monthlydata!AC24)=0,"",SUM(Monthlydata!U24,Monthlydata!Y24,Monthlydata!AC24))</f>
        <v/>
      </c>
      <c r="N25" s="89" t="str">
        <f>IF(SUM(Monthlydata!AL24,Monthlydata!AP24,Monthlydata!AT24)=0,"",SUM(Monthlydata!AL24,Monthlydata!AP24,Monthlydata!AT24))</f>
        <v/>
      </c>
      <c r="O25" s="4" t="str">
        <f>IF(SUM(Monthlydata!AM24,Monthlydata!AQ24,Monthlydata!AU24)=0,"",SUM(Monthlydata!AM24,Monthlydata!AQ24,Monthlydata!AU24))</f>
        <v/>
      </c>
      <c r="P25" s="4" t="str">
        <f>IF(SUM(Monthlydata!AN24,Monthlydata!AR24,Monthlydata!AV24)=0,"",SUM(Monthlydata!AN24,Monthlydata!AR24,Monthlydata!AV24))</f>
        <v/>
      </c>
      <c r="Q25" s="4" t="str">
        <f>IF(SUM(Monthlydata!AO24,Monthlydata!AS24,Monthlydata!AW24)=0,"",SUM(Monthlydata!AO24,Monthlydata!AS24,Monthlydata!AW24))</f>
        <v/>
      </c>
      <c r="R25" s="89" t="str">
        <f t="shared" ref="R25:R27" si="16">IF(SUM(B25,F25,J25,N25)=0,"",(SUM(B25,F25,J25,N25)))</f>
        <v/>
      </c>
      <c r="S25" s="4" t="str">
        <f t="shared" ref="S25:S27" si="17">IF(SUM(C25,G25,K25,O25)=0,"",SUM(C25,G25,K25,O25))</f>
        <v/>
      </c>
      <c r="T25" s="4" t="str">
        <f t="shared" ref="T25:T27" si="18">IF(SUM(D25,H25,L25,P25)=0,"",SUM(D25,H25,L25,P25))</f>
        <v/>
      </c>
      <c r="U25" s="4" t="str">
        <f t="shared" ref="U25:U27" si="19">IF(SUM(E25,I25,M25,Q25)=0,"",SUM(E25,I25,M25,Q25))</f>
        <v/>
      </c>
    </row>
    <row r="26" spans="1:21" x14ac:dyDescent="0.25">
      <c r="A26" s="55" t="str">
        <f>IF(Monthlydata!A25=0,"",Monthlydata!A25)</f>
        <v>&lt;&lt;HP&gt;&gt;</v>
      </c>
      <c r="B26" s="89" t="str">
        <f>IF(SUM(Monthlydata!B25,Monthlydata!F25,Monthlydata!J25)=0,"",SUM(Monthlydata!B25,Monthlydata!F25,Monthlydata!J25))</f>
        <v/>
      </c>
      <c r="C26" s="4" t="str">
        <f>IF(SUM(Monthlydata!C25,Monthlydata!G25,Monthlydata!K25)=0,"",SUM(Monthlydata!C25,Monthlydata!G25,Monthlydata!K25))</f>
        <v/>
      </c>
      <c r="D26" s="4" t="str">
        <f>IF(SUM(Monthlydata!D25,Monthlydata!H25,Monthlydata!L25)=0,"",SUM(Monthlydata!D25,Monthlydata!H25,Monthlydata!L25))</f>
        <v/>
      </c>
      <c r="E26" s="4" t="str">
        <f>IF(SUM(Monthlydata!E25,Monthlydata!I25,Monthlydata!M25)=0,"",SUM(Monthlydata!E25,Monthlydata!I25,Monthlydata!M25))</f>
        <v/>
      </c>
      <c r="F26" s="89" t="str">
        <f>IF(SUM(Monthlydata!N25,Monthlydata!R25,Monthlydata!V25)=0,"",SUM(Monthlydata!N25,Monthlydata!R25,Monthlydata!V25))</f>
        <v/>
      </c>
      <c r="G26" s="89" t="str">
        <f>IF(SUM(Monthlydata!O25,Monthlydata!S25,Monthlydata!W25)=0,"",SUM(Monthlydata!O25,Monthlydata!S25,Monthlydata!W25))</f>
        <v/>
      </c>
      <c r="H26" s="89" t="str">
        <f>IF(SUM(Monthlydata!P25,Monthlydata!T25,Monthlydata!X25)=0,"",SUM(Monthlydata!P25,Monthlydata!T25,Monthlydata!X25))</f>
        <v/>
      </c>
      <c r="I26" s="89" t="str">
        <f>IF(SUM(Monthlydata!Q25,Monthlydata!U25,Monthlydata!Y25)=0,"",SUM(Monthlydata!Q25,Monthlydata!U25,Monthlydata!Y25))</f>
        <v/>
      </c>
      <c r="J26" s="89" t="str">
        <f>IF(SUM(Monthlydata!R25,Monthlydata!V25,Monthlydata!Z25)=0,"",SUM(Monthlydata!R25,Monthlydata!V25,Monthlydata!Z25))</f>
        <v/>
      </c>
      <c r="K26" s="89" t="str">
        <f>IF(SUM(Monthlydata!S25,Monthlydata!W25,Monthlydata!AA25)=0,"",SUM(Monthlydata!S25,Monthlydata!W25,Monthlydata!AA25))</f>
        <v/>
      </c>
      <c r="L26" s="89" t="str">
        <f>IF(SUM(Monthlydata!T25,Monthlydata!X25,Monthlydata!AB25)=0,"",SUM(Monthlydata!T25,Monthlydata!X25,Monthlydata!AB25))</f>
        <v/>
      </c>
      <c r="M26" s="89" t="str">
        <f>IF(SUM(Monthlydata!U25,Monthlydata!Y25,Monthlydata!AC25)=0,"",SUM(Monthlydata!U25,Monthlydata!Y25,Monthlydata!AC25))</f>
        <v/>
      </c>
      <c r="N26" s="89" t="str">
        <f>IF(SUM(Monthlydata!AL25,Monthlydata!AP25,Monthlydata!AT25)=0,"",SUM(Monthlydata!AL25,Monthlydata!AP25,Monthlydata!AT25))</f>
        <v/>
      </c>
      <c r="O26" s="4" t="str">
        <f>IF(SUM(Monthlydata!AM25,Monthlydata!AQ25,Monthlydata!AU25)=0,"",SUM(Monthlydata!AM25,Monthlydata!AQ25,Monthlydata!AU25))</f>
        <v/>
      </c>
      <c r="P26" s="4" t="str">
        <f>IF(SUM(Monthlydata!AN25,Monthlydata!AR25,Monthlydata!AV25)=0,"",SUM(Monthlydata!AN25,Monthlydata!AR25,Monthlydata!AV25))</f>
        <v/>
      </c>
      <c r="Q26" s="4" t="str">
        <f>IF(SUM(Monthlydata!AO25,Monthlydata!AS25,Monthlydata!AW25)=0,"",SUM(Monthlydata!AO25,Monthlydata!AS25,Monthlydata!AW25))</f>
        <v/>
      </c>
      <c r="R26" s="89" t="str">
        <f t="shared" si="16"/>
        <v/>
      </c>
      <c r="S26" s="4" t="str">
        <f t="shared" si="17"/>
        <v/>
      </c>
      <c r="T26" s="4" t="str">
        <f t="shared" si="18"/>
        <v/>
      </c>
      <c r="U26" s="4" t="str">
        <f t="shared" si="19"/>
        <v/>
      </c>
    </row>
    <row r="27" spans="1:21" x14ac:dyDescent="0.25">
      <c r="A27" s="55" t="str">
        <f>IF(Monthlydata!A26=0,"",Monthlydata!A26)</f>
        <v/>
      </c>
      <c r="B27" s="89" t="str">
        <f>IF(SUM(Monthlydata!B26,Monthlydata!F26,Monthlydata!J26)=0,"",SUM(Monthlydata!B26,Monthlydata!F26,Monthlydata!J26))</f>
        <v/>
      </c>
      <c r="C27" s="4" t="str">
        <f>IF(SUM(Monthlydata!C26,Monthlydata!G26,Monthlydata!K26)=0,"",SUM(Monthlydata!C26,Monthlydata!G26,Monthlydata!K26))</f>
        <v/>
      </c>
      <c r="D27" s="4" t="str">
        <f>IF(SUM(Monthlydata!D26,Monthlydata!H26,Monthlydata!L26)=0,"",SUM(Monthlydata!D26,Monthlydata!H26,Monthlydata!L26))</f>
        <v/>
      </c>
      <c r="E27" s="4" t="str">
        <f>IF(SUM(Monthlydata!E26,Monthlydata!I26,Monthlydata!M26)=0,"",SUM(Monthlydata!E26,Monthlydata!I26,Monthlydata!M26))</f>
        <v/>
      </c>
      <c r="F27" s="89" t="str">
        <f>IF(SUM(Monthlydata!N26,Monthlydata!R26,Monthlydata!V26)=0,"",SUM(Monthlydata!N26,Monthlydata!R26,Monthlydata!V26))</f>
        <v/>
      </c>
      <c r="G27" s="89" t="str">
        <f>IF(SUM(Monthlydata!O26,Monthlydata!S26,Monthlydata!W26)=0,"",SUM(Monthlydata!O26,Monthlydata!S26,Monthlydata!W26))</f>
        <v/>
      </c>
      <c r="H27" s="89" t="str">
        <f>IF(SUM(Monthlydata!P26,Monthlydata!T26,Monthlydata!X26)=0,"",SUM(Monthlydata!P26,Monthlydata!T26,Monthlydata!X26))</f>
        <v/>
      </c>
      <c r="I27" s="89" t="str">
        <f>IF(SUM(Monthlydata!Q26,Monthlydata!U26,Monthlydata!Y26)=0,"",SUM(Monthlydata!Q26,Monthlydata!U26,Monthlydata!Y26))</f>
        <v/>
      </c>
      <c r="J27" s="89" t="str">
        <f>IF(SUM(Monthlydata!R26,Monthlydata!V26,Monthlydata!Z26)=0,"",SUM(Monthlydata!R26,Monthlydata!V26,Monthlydata!Z26))</f>
        <v/>
      </c>
      <c r="K27" s="89" t="str">
        <f>IF(SUM(Monthlydata!S26,Monthlydata!W26,Monthlydata!AA26)=0,"",SUM(Monthlydata!S26,Monthlydata!W26,Monthlydata!AA26))</f>
        <v/>
      </c>
      <c r="L27" s="89" t="str">
        <f>IF(SUM(Monthlydata!T26,Monthlydata!X26,Monthlydata!AB26)=0,"",SUM(Monthlydata!T26,Monthlydata!X26,Monthlydata!AB26))</f>
        <v/>
      </c>
      <c r="M27" s="89" t="str">
        <f>IF(SUM(Monthlydata!U26,Monthlydata!Y26,Monthlydata!AC26)=0,"",SUM(Monthlydata!U26,Monthlydata!Y26,Monthlydata!AC26))</f>
        <v/>
      </c>
      <c r="N27" s="89" t="str">
        <f>IF(SUM(Monthlydata!AL26,Monthlydata!AP26,Monthlydata!AT26)=0,"",SUM(Monthlydata!AL26,Monthlydata!AP26,Monthlydata!AT26))</f>
        <v/>
      </c>
      <c r="O27" s="4" t="str">
        <f>IF(SUM(Monthlydata!AM26,Monthlydata!AQ26,Monthlydata!AU26)=0,"",SUM(Monthlydata!AM26,Monthlydata!AQ26,Monthlydata!AU26))</f>
        <v/>
      </c>
      <c r="P27" s="4" t="str">
        <f>IF(SUM(Monthlydata!AN26,Monthlydata!AR26,Monthlydata!AV26)=0,"",SUM(Monthlydata!AN26,Monthlydata!AR26,Monthlydata!AV26))</f>
        <v/>
      </c>
      <c r="Q27" s="4" t="str">
        <f>IF(SUM(Monthlydata!AO26,Monthlydata!AS26,Monthlydata!AW26)=0,"",SUM(Monthlydata!AO26,Monthlydata!AS26,Monthlydata!AW26))</f>
        <v/>
      </c>
      <c r="R27" s="89" t="str">
        <f t="shared" si="16"/>
        <v/>
      </c>
      <c r="S27" s="4" t="str">
        <f t="shared" si="17"/>
        <v/>
      </c>
      <c r="T27" s="4" t="str">
        <f t="shared" si="18"/>
        <v/>
      </c>
      <c r="U27" s="4" t="str">
        <f t="shared" si="19"/>
        <v/>
      </c>
    </row>
    <row r="28" spans="1:21" x14ac:dyDescent="0.25">
      <c r="A28" s="55" t="str">
        <f>IF(Monthlydata!A27=0,"",Monthlydata!A27)</f>
        <v>&lt;&lt;PHCU&gt;&gt;</v>
      </c>
      <c r="B28" s="91" t="str">
        <f>IF(SUM(B29:B35)=0,"",SUM(B29:B35))</f>
        <v/>
      </c>
      <c r="C28" s="56" t="str">
        <f t="shared" ref="C28:U28" si="20">IF(SUM(C29:C35)=0,"",SUM(C29:C35))</f>
        <v/>
      </c>
      <c r="D28" s="56" t="str">
        <f t="shared" si="20"/>
        <v/>
      </c>
      <c r="E28" s="56" t="str">
        <f t="shared" si="20"/>
        <v/>
      </c>
      <c r="F28" s="91" t="str">
        <f t="shared" si="20"/>
        <v/>
      </c>
      <c r="G28" s="91" t="str">
        <f t="shared" ref="G28:M28" si="21">IF(SUM(G29:G35)=0,"",SUM(G29:G35))</f>
        <v/>
      </c>
      <c r="H28" s="91" t="str">
        <f t="shared" si="21"/>
        <v/>
      </c>
      <c r="I28" s="91" t="str">
        <f t="shared" si="21"/>
        <v/>
      </c>
      <c r="J28" s="91" t="str">
        <f t="shared" si="21"/>
        <v/>
      </c>
      <c r="K28" s="91" t="str">
        <f t="shared" si="21"/>
        <v/>
      </c>
      <c r="L28" s="91" t="str">
        <f t="shared" si="21"/>
        <v/>
      </c>
      <c r="M28" s="91" t="str">
        <f t="shared" si="21"/>
        <v/>
      </c>
      <c r="N28" s="91" t="str">
        <f t="shared" si="20"/>
        <v/>
      </c>
      <c r="O28" s="56" t="str">
        <f t="shared" si="20"/>
        <v/>
      </c>
      <c r="P28" s="56" t="str">
        <f t="shared" si="20"/>
        <v/>
      </c>
      <c r="Q28" s="56" t="str">
        <f t="shared" si="20"/>
        <v/>
      </c>
      <c r="R28" s="91" t="str">
        <f t="shared" si="20"/>
        <v/>
      </c>
      <c r="S28" s="56" t="str">
        <f t="shared" si="20"/>
        <v/>
      </c>
      <c r="T28" s="56" t="str">
        <f t="shared" si="20"/>
        <v/>
      </c>
      <c r="U28" s="56" t="str">
        <f t="shared" si="20"/>
        <v/>
      </c>
    </row>
    <row r="29" spans="1:21" x14ac:dyDescent="0.25">
      <c r="A29" s="55" t="str">
        <f>IF(Monthlydata!A28=0,"",Monthlydata!A28)</f>
        <v>&lt;&lt;HC&gt;&gt;</v>
      </c>
      <c r="B29" s="89" t="str">
        <f>IF(SUM(Monthlydata!B28,Monthlydata!F28,Monthlydata!J28)=0,"",SUM(Monthlydata!B28,Monthlydata!F28,Monthlydata!J28))</f>
        <v/>
      </c>
      <c r="C29" s="4" t="str">
        <f>IF(SUM(Monthlydata!C28,Monthlydata!G28,Monthlydata!K28)=0,"",SUM(Monthlydata!C28,Monthlydata!G28,Monthlydata!K28))</f>
        <v/>
      </c>
      <c r="D29" s="4" t="str">
        <f>IF(SUM(Monthlydata!D28,Monthlydata!H28,Monthlydata!L28)=0,"",SUM(Monthlydata!D28,Monthlydata!H28,Monthlydata!L28))</f>
        <v/>
      </c>
      <c r="E29" s="4" t="str">
        <f>IF(SUM(Monthlydata!E28,Monthlydata!I28,Monthlydata!M28)=0,"",SUM(Monthlydata!E28,Monthlydata!I28,Monthlydata!M28))</f>
        <v/>
      </c>
      <c r="F29" s="89" t="str">
        <f>IF(SUM(Monthlydata!N28,Monthlydata!R28,Monthlydata!V28)=0,"",SUM(Monthlydata!N28,Monthlydata!R28,Monthlydata!V28))</f>
        <v/>
      </c>
      <c r="G29" s="89" t="str">
        <f>IF(SUM(Monthlydata!O28,Monthlydata!S28,Monthlydata!W28)=0,"",SUM(Monthlydata!O28,Monthlydata!S28,Monthlydata!W28))</f>
        <v/>
      </c>
      <c r="H29" s="89" t="str">
        <f>IF(SUM(Monthlydata!P28,Monthlydata!T28,Monthlydata!X28)=0,"",SUM(Monthlydata!P28,Monthlydata!T28,Monthlydata!X28))</f>
        <v/>
      </c>
      <c r="I29" s="89" t="str">
        <f>IF(SUM(Monthlydata!Q28,Monthlydata!U28,Monthlydata!Y28)=0,"",SUM(Monthlydata!Q28,Monthlydata!U28,Monthlydata!Y28))</f>
        <v/>
      </c>
      <c r="J29" s="89" t="str">
        <f>IF(SUM(Monthlydata!R28,Monthlydata!V28,Monthlydata!Z28)=0,"",SUM(Monthlydata!R28,Monthlydata!V28,Monthlydata!Z28))</f>
        <v/>
      </c>
      <c r="K29" s="89" t="str">
        <f>IF(SUM(Monthlydata!S28,Monthlydata!W28,Monthlydata!AA28)=0,"",SUM(Monthlydata!S28,Monthlydata!W28,Monthlydata!AA28))</f>
        <v/>
      </c>
      <c r="L29" s="89" t="str">
        <f>IF(SUM(Monthlydata!T28,Monthlydata!X28,Monthlydata!AB28)=0,"",SUM(Monthlydata!T28,Monthlydata!X28,Monthlydata!AB28))</f>
        <v/>
      </c>
      <c r="M29" s="89" t="str">
        <f>IF(SUM(Monthlydata!U28,Monthlydata!Y28,Monthlydata!AC28)=0,"",SUM(Monthlydata!U28,Monthlydata!Y28,Monthlydata!AC28))</f>
        <v/>
      </c>
      <c r="N29" s="89" t="str">
        <f>IF(SUM(Monthlydata!AL28,Monthlydata!AP28,Monthlydata!AT28)=0,"",SUM(Monthlydata!AL28,Monthlydata!AP28,Monthlydata!AT28))</f>
        <v/>
      </c>
      <c r="O29" s="4" t="str">
        <f>IF(SUM(Monthlydata!AM28,Monthlydata!AQ28,Monthlydata!AU28)=0,"",SUM(Monthlydata!AM28,Monthlydata!AQ28,Monthlydata!AU28))</f>
        <v/>
      </c>
      <c r="P29" s="4" t="str">
        <f>IF(SUM(Monthlydata!AN28,Monthlydata!AR28,Monthlydata!AV28)=0,"",SUM(Monthlydata!AN28,Monthlydata!AR28,Monthlydata!AV28))</f>
        <v/>
      </c>
      <c r="Q29" s="4" t="str">
        <f>IF(SUM(Monthlydata!AO28,Monthlydata!AS28,Monthlydata!AW28)=0,"",SUM(Monthlydata!AO28,Monthlydata!AS28,Monthlydata!AW28))</f>
        <v/>
      </c>
      <c r="R29" s="89" t="str">
        <f>IF(SUM(B29,F29,J29,N29)=0,"",(SUM(B29,F29,J29,N29)))</f>
        <v/>
      </c>
      <c r="S29" s="4" t="str">
        <f>IF(SUM(C29,G29,K29,O29)=0,"",SUM(C29,G29,K29,O29))</f>
        <v/>
      </c>
      <c r="T29" s="4" t="str">
        <f>IF(SUM(D29,H29,L29,P29)=0,"",SUM(D29,H29,L29,P29))</f>
        <v/>
      </c>
      <c r="U29" s="4" t="str">
        <f>IF(SUM(E29,I29,M29,Q29)=0,"",SUM(E29,I29,M29,Q29))</f>
        <v/>
      </c>
    </row>
    <row r="30" spans="1:21" x14ac:dyDescent="0.25">
      <c r="A30" s="55" t="str">
        <f>IF(Monthlydata!A29=0,"",Monthlydata!A29)</f>
        <v>&lt;&lt;HP&gt;&gt;</v>
      </c>
      <c r="B30" s="89" t="str">
        <f>IF(SUM(Monthlydata!B29,Monthlydata!F29,Monthlydata!J29)=0,"",SUM(Monthlydata!B29,Monthlydata!F29,Monthlydata!J29))</f>
        <v/>
      </c>
      <c r="C30" s="4" t="str">
        <f>IF(SUM(Monthlydata!C29,Monthlydata!G29,Monthlydata!K29)=0,"",SUM(Monthlydata!C29,Monthlydata!G29,Monthlydata!K29))</f>
        <v/>
      </c>
      <c r="D30" s="4" t="str">
        <f>IF(SUM(Monthlydata!D29,Monthlydata!H29,Monthlydata!L29)=0,"",SUM(Monthlydata!D29,Monthlydata!H29,Monthlydata!L29))</f>
        <v/>
      </c>
      <c r="E30" s="4" t="str">
        <f>IF(SUM(Monthlydata!E29,Monthlydata!I29,Monthlydata!M29)=0,"",SUM(Monthlydata!E29,Monthlydata!I29,Monthlydata!M29))</f>
        <v/>
      </c>
      <c r="F30" s="89" t="str">
        <f>IF(SUM(Monthlydata!N29,Monthlydata!R29,Monthlydata!V29)=0,"",SUM(Monthlydata!N29,Monthlydata!R29,Monthlydata!V29))</f>
        <v/>
      </c>
      <c r="G30" s="89" t="str">
        <f>IF(SUM(Monthlydata!O29,Monthlydata!S29,Monthlydata!W29)=0,"",SUM(Monthlydata!O29,Monthlydata!S29,Monthlydata!W29))</f>
        <v/>
      </c>
      <c r="H30" s="89" t="str">
        <f>IF(SUM(Monthlydata!P29,Monthlydata!T29,Monthlydata!X29)=0,"",SUM(Monthlydata!P29,Monthlydata!T29,Monthlydata!X29))</f>
        <v/>
      </c>
      <c r="I30" s="89" t="str">
        <f>IF(SUM(Monthlydata!Q29,Monthlydata!U29,Monthlydata!Y29)=0,"",SUM(Monthlydata!Q29,Monthlydata!U29,Monthlydata!Y29))</f>
        <v/>
      </c>
      <c r="J30" s="89" t="str">
        <f>IF(SUM(Monthlydata!R29,Monthlydata!V29,Monthlydata!Z29)=0,"",SUM(Monthlydata!R29,Monthlydata!V29,Monthlydata!Z29))</f>
        <v/>
      </c>
      <c r="K30" s="89" t="str">
        <f>IF(SUM(Monthlydata!S29,Monthlydata!W29,Monthlydata!AA29)=0,"",SUM(Monthlydata!S29,Monthlydata!W29,Monthlydata!AA29))</f>
        <v/>
      </c>
      <c r="L30" s="89" t="str">
        <f>IF(SUM(Monthlydata!T29,Monthlydata!X29,Monthlydata!AB29)=0,"",SUM(Monthlydata!T29,Monthlydata!X29,Monthlydata!AB29))</f>
        <v/>
      </c>
      <c r="M30" s="89" t="str">
        <f>IF(SUM(Monthlydata!U29,Monthlydata!Y29,Monthlydata!AC29)=0,"",SUM(Monthlydata!U29,Monthlydata!Y29,Monthlydata!AC29))</f>
        <v/>
      </c>
      <c r="N30" s="89" t="str">
        <f>IF(SUM(Monthlydata!AL29,Monthlydata!AP29,Monthlydata!AT29)=0,"",SUM(Monthlydata!AL29,Monthlydata!AP29,Monthlydata!AT29))</f>
        <v/>
      </c>
      <c r="O30" s="4" t="str">
        <f>IF(SUM(Monthlydata!AM29,Monthlydata!AQ29,Monthlydata!AU29)=0,"",SUM(Monthlydata!AM29,Monthlydata!AQ29,Monthlydata!AU29))</f>
        <v/>
      </c>
      <c r="P30" s="4" t="str">
        <f>IF(SUM(Monthlydata!AN29,Monthlydata!AR29,Monthlydata!AV29)=0,"",SUM(Monthlydata!AN29,Monthlydata!AR29,Monthlydata!AV29))</f>
        <v/>
      </c>
      <c r="Q30" s="4" t="str">
        <f>IF(SUM(Monthlydata!AO29,Monthlydata!AS29,Monthlydata!AW29)=0,"",SUM(Monthlydata!AO29,Monthlydata!AS29,Monthlydata!AW29))</f>
        <v/>
      </c>
      <c r="R30" s="89" t="str">
        <f t="shared" ref="R30:R35" si="22">IF(SUM(B30,F30,J30,N30)=0,"",(SUM(B30,F30,J30,N30)))</f>
        <v/>
      </c>
      <c r="S30" s="4" t="str">
        <f t="shared" ref="S30:S35" si="23">IF(SUM(C30,G30,K30,O30)=0,"",SUM(C30,G30,K30,O30))</f>
        <v/>
      </c>
      <c r="T30" s="4" t="str">
        <f t="shared" ref="T30:T35" si="24">IF(SUM(D30,H30,L30,P30)=0,"",SUM(D30,H30,L30,P30))</f>
        <v/>
      </c>
      <c r="U30" s="4" t="str">
        <f t="shared" ref="U30:U35" si="25">IF(SUM(E30,I30,M30,Q30)=0,"",SUM(E30,I30,M30,Q30))</f>
        <v/>
      </c>
    </row>
    <row r="31" spans="1:21" x14ac:dyDescent="0.25">
      <c r="A31" s="55" t="str">
        <f>IF(Monthlydata!A30=0,"",Monthlydata!A30)</f>
        <v>&lt;&lt;HP&gt;&gt;</v>
      </c>
      <c r="B31" s="89" t="str">
        <f>IF(SUM(Monthlydata!B30,Monthlydata!F30,Monthlydata!J30)=0,"",SUM(Monthlydata!B30,Monthlydata!F30,Monthlydata!J30))</f>
        <v/>
      </c>
      <c r="C31" s="4" t="str">
        <f>IF(SUM(Monthlydata!C30,Monthlydata!G30,Monthlydata!K30)=0,"",SUM(Monthlydata!C30,Monthlydata!G30,Monthlydata!K30))</f>
        <v/>
      </c>
      <c r="D31" s="4" t="str">
        <f>IF(SUM(Monthlydata!D30,Monthlydata!H30,Monthlydata!L30)=0,"",SUM(Monthlydata!D30,Monthlydata!H30,Monthlydata!L30))</f>
        <v/>
      </c>
      <c r="E31" s="4" t="str">
        <f>IF(SUM(Monthlydata!E30,Monthlydata!I30,Monthlydata!M30)=0,"",SUM(Monthlydata!E30,Monthlydata!I30,Monthlydata!M30))</f>
        <v/>
      </c>
      <c r="F31" s="89" t="str">
        <f>IF(SUM(Monthlydata!N30,Monthlydata!R30,Monthlydata!V30)=0,"",SUM(Monthlydata!N30,Monthlydata!R30,Monthlydata!V30))</f>
        <v/>
      </c>
      <c r="G31" s="89" t="str">
        <f>IF(SUM(Monthlydata!O30,Monthlydata!S30,Monthlydata!W30)=0,"",SUM(Monthlydata!O30,Monthlydata!S30,Monthlydata!W30))</f>
        <v/>
      </c>
      <c r="H31" s="89" t="str">
        <f>IF(SUM(Monthlydata!P30,Monthlydata!T30,Monthlydata!X30)=0,"",SUM(Monthlydata!P30,Monthlydata!T30,Monthlydata!X30))</f>
        <v/>
      </c>
      <c r="I31" s="89" t="str">
        <f>IF(SUM(Monthlydata!Q30,Monthlydata!U30,Monthlydata!Y30)=0,"",SUM(Monthlydata!Q30,Monthlydata!U30,Monthlydata!Y30))</f>
        <v/>
      </c>
      <c r="J31" s="89" t="str">
        <f>IF(SUM(Monthlydata!R30,Monthlydata!V30,Monthlydata!Z30)=0,"",SUM(Monthlydata!R30,Monthlydata!V30,Monthlydata!Z30))</f>
        <v/>
      </c>
      <c r="K31" s="89" t="str">
        <f>IF(SUM(Monthlydata!S30,Monthlydata!W30,Monthlydata!AA30)=0,"",SUM(Monthlydata!S30,Monthlydata!W30,Monthlydata!AA30))</f>
        <v/>
      </c>
      <c r="L31" s="89" t="str">
        <f>IF(SUM(Monthlydata!T30,Monthlydata!X30,Monthlydata!AB30)=0,"",SUM(Monthlydata!T30,Monthlydata!X30,Monthlydata!AB30))</f>
        <v/>
      </c>
      <c r="M31" s="89" t="str">
        <f>IF(SUM(Monthlydata!U30,Monthlydata!Y30,Monthlydata!AC30)=0,"",SUM(Monthlydata!U30,Monthlydata!Y30,Monthlydata!AC30))</f>
        <v/>
      </c>
      <c r="N31" s="89" t="str">
        <f>IF(SUM(Monthlydata!AL30,Monthlydata!AP30,Monthlydata!AT30)=0,"",SUM(Monthlydata!AL30,Monthlydata!AP30,Monthlydata!AT30))</f>
        <v/>
      </c>
      <c r="O31" s="4" t="str">
        <f>IF(SUM(Monthlydata!AM30,Monthlydata!AQ30,Monthlydata!AU30)=0,"",SUM(Monthlydata!AM30,Monthlydata!AQ30,Monthlydata!AU30))</f>
        <v/>
      </c>
      <c r="P31" s="4" t="str">
        <f>IF(SUM(Monthlydata!AN30,Monthlydata!AR30,Monthlydata!AV30)=0,"",SUM(Monthlydata!AN30,Monthlydata!AR30,Monthlydata!AV30))</f>
        <v/>
      </c>
      <c r="Q31" s="4" t="str">
        <f>IF(SUM(Monthlydata!AO30,Monthlydata!AS30,Monthlydata!AW30)=0,"",SUM(Monthlydata!AO30,Monthlydata!AS30,Monthlydata!AW30))</f>
        <v/>
      </c>
      <c r="R31" s="89" t="str">
        <f t="shared" si="22"/>
        <v/>
      </c>
      <c r="S31" s="4" t="str">
        <f t="shared" si="23"/>
        <v/>
      </c>
      <c r="T31" s="4" t="str">
        <f t="shared" si="24"/>
        <v/>
      </c>
      <c r="U31" s="4" t="str">
        <f t="shared" si="25"/>
        <v/>
      </c>
    </row>
    <row r="32" spans="1:21" x14ac:dyDescent="0.25">
      <c r="A32" s="55" t="str">
        <f>IF(Monthlydata!A31=0,"",Monthlydata!A31)</f>
        <v>&lt;&lt;HP&gt;&gt;</v>
      </c>
      <c r="B32" s="89" t="str">
        <f>IF(SUM(Monthlydata!B31,Monthlydata!F31,Monthlydata!J31)=0,"",SUM(Monthlydata!B31,Monthlydata!F31,Monthlydata!J31))</f>
        <v/>
      </c>
      <c r="C32" s="4" t="str">
        <f>IF(SUM(Monthlydata!C31,Monthlydata!G31,Monthlydata!K31)=0,"",SUM(Monthlydata!C31,Monthlydata!G31,Monthlydata!K31))</f>
        <v/>
      </c>
      <c r="D32" s="4" t="str">
        <f>IF(SUM(Monthlydata!D31,Monthlydata!H31,Monthlydata!L31)=0,"",SUM(Monthlydata!D31,Monthlydata!H31,Monthlydata!L31))</f>
        <v/>
      </c>
      <c r="E32" s="4" t="str">
        <f>IF(SUM(Monthlydata!E31,Monthlydata!I31,Monthlydata!M31)=0,"",SUM(Monthlydata!E31,Monthlydata!I31,Monthlydata!M31))</f>
        <v/>
      </c>
      <c r="F32" s="89" t="str">
        <f>IF(SUM(Monthlydata!N31,Monthlydata!R31,Monthlydata!V31)=0,"",SUM(Monthlydata!N31,Monthlydata!R31,Monthlydata!V31))</f>
        <v/>
      </c>
      <c r="G32" s="89" t="str">
        <f>IF(SUM(Monthlydata!O31,Monthlydata!S31,Monthlydata!W31)=0,"",SUM(Monthlydata!O31,Monthlydata!S31,Monthlydata!W31))</f>
        <v/>
      </c>
      <c r="H32" s="89" t="str">
        <f>IF(SUM(Monthlydata!P31,Monthlydata!T31,Monthlydata!X31)=0,"",SUM(Monthlydata!P31,Monthlydata!T31,Monthlydata!X31))</f>
        <v/>
      </c>
      <c r="I32" s="89" t="str">
        <f>IF(SUM(Monthlydata!Q31,Monthlydata!U31,Monthlydata!Y31)=0,"",SUM(Monthlydata!Q31,Monthlydata!U31,Monthlydata!Y31))</f>
        <v/>
      </c>
      <c r="J32" s="89" t="str">
        <f>IF(SUM(Monthlydata!R31,Monthlydata!V31,Monthlydata!Z31)=0,"",SUM(Monthlydata!R31,Monthlydata!V31,Monthlydata!Z31))</f>
        <v/>
      </c>
      <c r="K32" s="89" t="str">
        <f>IF(SUM(Monthlydata!S31,Monthlydata!W31,Monthlydata!AA31)=0,"",SUM(Monthlydata!S31,Monthlydata!W31,Monthlydata!AA31))</f>
        <v/>
      </c>
      <c r="L32" s="89" t="str">
        <f>IF(SUM(Monthlydata!T31,Monthlydata!X31,Monthlydata!AB31)=0,"",SUM(Monthlydata!T31,Monthlydata!X31,Monthlydata!AB31))</f>
        <v/>
      </c>
      <c r="M32" s="89" t="str">
        <f>IF(SUM(Monthlydata!U31,Monthlydata!Y31,Monthlydata!AC31)=0,"",SUM(Monthlydata!U31,Monthlydata!Y31,Monthlydata!AC31))</f>
        <v/>
      </c>
      <c r="N32" s="89" t="str">
        <f>IF(SUM(Monthlydata!AL31,Monthlydata!AP31,Monthlydata!AT31)=0,"",SUM(Monthlydata!AL31,Monthlydata!AP31,Monthlydata!AT31))</f>
        <v/>
      </c>
      <c r="O32" s="4" t="str">
        <f>IF(SUM(Monthlydata!AM31,Monthlydata!AQ31,Monthlydata!AU31)=0,"",SUM(Monthlydata!AM31,Monthlydata!AQ31,Monthlydata!AU31))</f>
        <v/>
      </c>
      <c r="P32" s="4" t="str">
        <f>IF(SUM(Monthlydata!AN31,Monthlydata!AR31,Monthlydata!AV31)=0,"",SUM(Monthlydata!AN31,Monthlydata!AR31,Monthlydata!AV31))</f>
        <v/>
      </c>
      <c r="Q32" s="4" t="str">
        <f>IF(SUM(Monthlydata!AO31,Monthlydata!AS31,Monthlydata!AW31)=0,"",SUM(Monthlydata!AO31,Monthlydata!AS31,Monthlydata!AW31))</f>
        <v/>
      </c>
      <c r="R32" s="89" t="str">
        <f t="shared" si="22"/>
        <v/>
      </c>
      <c r="S32" s="4" t="str">
        <f t="shared" si="23"/>
        <v/>
      </c>
      <c r="T32" s="4" t="str">
        <f t="shared" si="24"/>
        <v/>
      </c>
      <c r="U32" s="4" t="str">
        <f t="shared" si="25"/>
        <v/>
      </c>
    </row>
    <row r="33" spans="1:21" x14ac:dyDescent="0.25">
      <c r="A33" s="55" t="str">
        <f>IF(Monthlydata!A32=0,"",Monthlydata!A32)</f>
        <v>&lt;&lt;HP&gt;&gt;</v>
      </c>
      <c r="B33" s="89" t="str">
        <f>IF(SUM(Monthlydata!B32,Monthlydata!F32,Monthlydata!J32)=0,"",SUM(Monthlydata!B32,Monthlydata!F32,Monthlydata!J32))</f>
        <v/>
      </c>
      <c r="C33" s="4" t="str">
        <f>IF(SUM(Monthlydata!C32,Monthlydata!G32,Monthlydata!K32)=0,"",SUM(Monthlydata!C32,Monthlydata!G32,Monthlydata!K32))</f>
        <v/>
      </c>
      <c r="D33" s="4" t="str">
        <f>IF(SUM(Monthlydata!D32,Monthlydata!H32,Monthlydata!L32)=0,"",SUM(Monthlydata!D32,Monthlydata!H32,Monthlydata!L32))</f>
        <v/>
      </c>
      <c r="E33" s="4" t="str">
        <f>IF(SUM(Monthlydata!E32,Monthlydata!I32,Monthlydata!M32)=0,"",SUM(Monthlydata!E32,Monthlydata!I32,Monthlydata!M32))</f>
        <v/>
      </c>
      <c r="F33" s="89" t="str">
        <f>IF(SUM(Monthlydata!N32,Monthlydata!R32,Monthlydata!V32)=0,"",SUM(Monthlydata!N32,Monthlydata!R32,Monthlydata!V32))</f>
        <v/>
      </c>
      <c r="G33" s="89" t="str">
        <f>IF(SUM(Monthlydata!O32,Monthlydata!S32,Monthlydata!W32)=0,"",SUM(Monthlydata!O32,Monthlydata!S32,Monthlydata!W32))</f>
        <v/>
      </c>
      <c r="H33" s="89" t="str">
        <f>IF(SUM(Monthlydata!P32,Monthlydata!T32,Monthlydata!X32)=0,"",SUM(Monthlydata!P32,Monthlydata!T32,Monthlydata!X32))</f>
        <v/>
      </c>
      <c r="I33" s="89" t="str">
        <f>IF(SUM(Monthlydata!Q32,Monthlydata!U32,Monthlydata!Y32)=0,"",SUM(Monthlydata!Q32,Monthlydata!U32,Monthlydata!Y32))</f>
        <v/>
      </c>
      <c r="J33" s="89" t="str">
        <f>IF(SUM(Monthlydata!R32,Monthlydata!V32,Monthlydata!Z32)=0,"",SUM(Monthlydata!R32,Monthlydata!V32,Monthlydata!Z32))</f>
        <v/>
      </c>
      <c r="K33" s="89" t="str">
        <f>IF(SUM(Monthlydata!S32,Monthlydata!W32,Monthlydata!AA32)=0,"",SUM(Monthlydata!S32,Monthlydata!W32,Monthlydata!AA32))</f>
        <v/>
      </c>
      <c r="L33" s="89" t="str">
        <f>IF(SUM(Monthlydata!T32,Monthlydata!X32,Monthlydata!AB32)=0,"",SUM(Monthlydata!T32,Monthlydata!X32,Monthlydata!AB32))</f>
        <v/>
      </c>
      <c r="M33" s="89" t="str">
        <f>IF(SUM(Monthlydata!U32,Monthlydata!Y32,Monthlydata!AC32)=0,"",SUM(Monthlydata!U32,Monthlydata!Y32,Monthlydata!AC32))</f>
        <v/>
      </c>
      <c r="N33" s="89" t="str">
        <f>IF(SUM(Monthlydata!AL32,Monthlydata!AP32,Monthlydata!AT32)=0,"",SUM(Monthlydata!AL32,Monthlydata!AP32,Monthlydata!AT32))</f>
        <v/>
      </c>
      <c r="O33" s="4" t="str">
        <f>IF(SUM(Monthlydata!AM32,Monthlydata!AQ32,Monthlydata!AU32)=0,"",SUM(Monthlydata!AM32,Monthlydata!AQ32,Monthlydata!AU32))</f>
        <v/>
      </c>
      <c r="P33" s="4" t="str">
        <f>IF(SUM(Monthlydata!AN32,Monthlydata!AR32,Monthlydata!AV32)=0,"",SUM(Monthlydata!AN32,Monthlydata!AR32,Monthlydata!AV32))</f>
        <v/>
      </c>
      <c r="Q33" s="4" t="str">
        <f>IF(SUM(Monthlydata!AO32,Monthlydata!AS32,Monthlydata!AW32)=0,"",SUM(Monthlydata!AO32,Monthlydata!AS32,Monthlydata!AW32))</f>
        <v/>
      </c>
      <c r="R33" s="89" t="str">
        <f t="shared" si="22"/>
        <v/>
      </c>
      <c r="S33" s="4" t="str">
        <f t="shared" si="23"/>
        <v/>
      </c>
      <c r="T33" s="4" t="str">
        <f t="shared" si="24"/>
        <v/>
      </c>
      <c r="U33" s="4" t="str">
        <f t="shared" si="25"/>
        <v/>
      </c>
    </row>
    <row r="34" spans="1:21" x14ac:dyDescent="0.25">
      <c r="A34" s="55" t="str">
        <f>IF(Monthlydata!A33=0,"",Monthlydata!A33)</f>
        <v>&lt;&lt;HP&gt;&gt;</v>
      </c>
      <c r="B34" s="89" t="str">
        <f>IF(SUM(Monthlydata!B33,Monthlydata!F33,Monthlydata!J33)=0,"",SUM(Monthlydata!B33,Monthlydata!F33,Monthlydata!J33))</f>
        <v/>
      </c>
      <c r="C34" s="4" t="str">
        <f>IF(SUM(Monthlydata!C33,Monthlydata!G33,Monthlydata!K33)=0,"",SUM(Monthlydata!C33,Monthlydata!G33,Monthlydata!K33))</f>
        <v/>
      </c>
      <c r="D34" s="4" t="str">
        <f>IF(SUM(Monthlydata!D33,Monthlydata!H33,Monthlydata!L33)=0,"",SUM(Monthlydata!D33,Monthlydata!H33,Monthlydata!L33))</f>
        <v/>
      </c>
      <c r="E34" s="4" t="str">
        <f>IF(SUM(Monthlydata!E33,Monthlydata!I33,Monthlydata!M33)=0,"",SUM(Monthlydata!E33,Monthlydata!I33,Monthlydata!M33))</f>
        <v/>
      </c>
      <c r="F34" s="89" t="str">
        <f>IF(SUM(Monthlydata!N33,Monthlydata!R33,Monthlydata!V33)=0,"",SUM(Monthlydata!N33,Monthlydata!R33,Monthlydata!V33))</f>
        <v/>
      </c>
      <c r="G34" s="89" t="str">
        <f>IF(SUM(Monthlydata!O33,Monthlydata!S33,Monthlydata!W33)=0,"",SUM(Monthlydata!O33,Monthlydata!S33,Monthlydata!W33))</f>
        <v/>
      </c>
      <c r="H34" s="89" t="str">
        <f>IF(SUM(Monthlydata!P33,Monthlydata!T33,Monthlydata!X33)=0,"",SUM(Monthlydata!P33,Monthlydata!T33,Monthlydata!X33))</f>
        <v/>
      </c>
      <c r="I34" s="89" t="str">
        <f>IF(SUM(Monthlydata!Q33,Monthlydata!U33,Monthlydata!Y33)=0,"",SUM(Monthlydata!Q33,Monthlydata!U33,Monthlydata!Y33))</f>
        <v/>
      </c>
      <c r="J34" s="89" t="str">
        <f>IF(SUM(Monthlydata!R33,Monthlydata!V33,Monthlydata!Z33)=0,"",SUM(Monthlydata!R33,Monthlydata!V33,Monthlydata!Z33))</f>
        <v/>
      </c>
      <c r="K34" s="89" t="str">
        <f>IF(SUM(Monthlydata!S33,Monthlydata!W33,Monthlydata!AA33)=0,"",SUM(Monthlydata!S33,Monthlydata!W33,Monthlydata!AA33))</f>
        <v/>
      </c>
      <c r="L34" s="89" t="str">
        <f>IF(SUM(Monthlydata!T33,Monthlydata!X33,Monthlydata!AB33)=0,"",SUM(Monthlydata!T33,Monthlydata!X33,Monthlydata!AB33))</f>
        <v/>
      </c>
      <c r="M34" s="89" t="str">
        <f>IF(SUM(Monthlydata!U33,Monthlydata!Y33,Monthlydata!AC33)=0,"",SUM(Monthlydata!U33,Monthlydata!Y33,Monthlydata!AC33))</f>
        <v/>
      </c>
      <c r="N34" s="89" t="str">
        <f>IF(SUM(Monthlydata!AL33,Monthlydata!AP33,Monthlydata!AT33)=0,"",SUM(Monthlydata!AL33,Monthlydata!AP33,Monthlydata!AT33))</f>
        <v/>
      </c>
      <c r="O34" s="4" t="str">
        <f>IF(SUM(Monthlydata!AM33,Monthlydata!AQ33,Monthlydata!AU33)=0,"",SUM(Monthlydata!AM33,Monthlydata!AQ33,Monthlydata!AU33))</f>
        <v/>
      </c>
      <c r="P34" s="4" t="str">
        <f>IF(SUM(Monthlydata!AN33,Monthlydata!AR33,Monthlydata!AV33)=0,"",SUM(Monthlydata!AN33,Monthlydata!AR33,Monthlydata!AV33))</f>
        <v/>
      </c>
      <c r="Q34" s="4" t="str">
        <f>IF(SUM(Monthlydata!AO33,Monthlydata!AS33,Monthlydata!AW33)=0,"",SUM(Monthlydata!AO33,Monthlydata!AS33,Monthlydata!AW33))</f>
        <v/>
      </c>
      <c r="R34" s="89" t="str">
        <f t="shared" si="22"/>
        <v/>
      </c>
      <c r="S34" s="4" t="str">
        <f t="shared" si="23"/>
        <v/>
      </c>
      <c r="T34" s="4" t="str">
        <f t="shared" si="24"/>
        <v/>
      </c>
      <c r="U34" s="4" t="str">
        <f t="shared" si="25"/>
        <v/>
      </c>
    </row>
    <row r="35" spans="1:21" x14ac:dyDescent="0.25">
      <c r="A35" s="55" t="str">
        <f>IF(Monthlydata!A34=0,"",Monthlydata!A34)</f>
        <v>&lt;&lt;HP&gt;&gt;</v>
      </c>
      <c r="B35" s="89" t="str">
        <f>IF(SUM(Monthlydata!B34,Monthlydata!F34,Monthlydata!J34)=0,"",SUM(Monthlydata!B34,Monthlydata!F34,Monthlydata!J34))</f>
        <v/>
      </c>
      <c r="C35" s="4" t="str">
        <f>IF(SUM(Monthlydata!C34,Monthlydata!G34,Monthlydata!K34)=0,"",SUM(Monthlydata!C34,Monthlydata!G34,Monthlydata!K34))</f>
        <v/>
      </c>
      <c r="D35" s="4" t="str">
        <f>IF(SUM(Monthlydata!D34,Monthlydata!H34,Monthlydata!L34)=0,"",SUM(Monthlydata!D34,Monthlydata!H34,Monthlydata!L34))</f>
        <v/>
      </c>
      <c r="E35" s="4" t="str">
        <f>IF(SUM(Monthlydata!E34,Monthlydata!I34,Monthlydata!M34)=0,"",SUM(Monthlydata!E34,Monthlydata!I34,Monthlydata!M34))</f>
        <v/>
      </c>
      <c r="F35" s="89" t="str">
        <f>IF(SUM(Monthlydata!N34,Monthlydata!R34,Monthlydata!V34)=0,"",SUM(Monthlydata!N34,Monthlydata!R34,Monthlydata!V34))</f>
        <v/>
      </c>
      <c r="G35" s="89" t="str">
        <f>IF(SUM(Monthlydata!O34,Monthlydata!S34,Monthlydata!W34)=0,"",SUM(Monthlydata!O34,Monthlydata!S34,Monthlydata!W34))</f>
        <v/>
      </c>
      <c r="H35" s="89" t="str">
        <f>IF(SUM(Monthlydata!P34,Monthlydata!T34,Monthlydata!X34)=0,"",SUM(Monthlydata!P34,Monthlydata!T34,Monthlydata!X34))</f>
        <v/>
      </c>
      <c r="I35" s="89" t="str">
        <f>IF(SUM(Monthlydata!Q34,Monthlydata!U34,Monthlydata!Y34)=0,"",SUM(Monthlydata!Q34,Monthlydata!U34,Monthlydata!Y34))</f>
        <v/>
      </c>
      <c r="J35" s="89" t="str">
        <f>IF(SUM(Monthlydata!R34,Monthlydata!V34,Monthlydata!Z34)=0,"",SUM(Monthlydata!R34,Monthlydata!V34,Monthlydata!Z34))</f>
        <v/>
      </c>
      <c r="K35" s="89" t="str">
        <f>IF(SUM(Monthlydata!S34,Monthlydata!W34,Monthlydata!AA34)=0,"",SUM(Monthlydata!S34,Monthlydata!W34,Monthlydata!AA34))</f>
        <v/>
      </c>
      <c r="L35" s="89" t="str">
        <f>IF(SUM(Monthlydata!T34,Monthlydata!X34,Monthlydata!AB34)=0,"",SUM(Monthlydata!T34,Monthlydata!X34,Monthlydata!AB34))</f>
        <v/>
      </c>
      <c r="M35" s="89" t="str">
        <f>IF(SUM(Monthlydata!U34,Monthlydata!Y34,Monthlydata!AC34)=0,"",SUM(Monthlydata!U34,Monthlydata!Y34,Monthlydata!AC34))</f>
        <v/>
      </c>
      <c r="N35" s="89" t="str">
        <f>IF(SUM(Monthlydata!AL34,Monthlydata!AP34,Monthlydata!AT34)=0,"",SUM(Monthlydata!AL34,Monthlydata!AP34,Monthlydata!AT34))</f>
        <v/>
      </c>
      <c r="O35" s="4" t="str">
        <f>IF(SUM(Monthlydata!AM34,Monthlydata!AQ34,Monthlydata!AU34)=0,"",SUM(Monthlydata!AM34,Monthlydata!AQ34,Monthlydata!AU34))</f>
        <v/>
      </c>
      <c r="P35" s="4" t="str">
        <f>IF(SUM(Monthlydata!AN34,Monthlydata!AR34,Monthlydata!AV34)=0,"",SUM(Monthlydata!AN34,Monthlydata!AR34,Monthlydata!AV34))</f>
        <v/>
      </c>
      <c r="Q35" s="4" t="str">
        <f>IF(SUM(Monthlydata!AO34,Monthlydata!AS34,Monthlydata!AW34)=0,"",SUM(Monthlydata!AO34,Monthlydata!AS34,Monthlydata!AW34))</f>
        <v/>
      </c>
      <c r="R35" s="89" t="str">
        <f t="shared" si="22"/>
        <v/>
      </c>
      <c r="S35" s="4" t="str">
        <f t="shared" si="23"/>
        <v/>
      </c>
      <c r="T35" s="4" t="str">
        <f t="shared" si="24"/>
        <v/>
      </c>
      <c r="U35" s="4" t="str">
        <f t="shared" si="25"/>
        <v/>
      </c>
    </row>
    <row r="36" spans="1:21" x14ac:dyDescent="0.25">
      <c r="A36" s="55" t="str">
        <f>IF(Monthlydata!A35=0,"",Monthlydata!A35)</f>
        <v>&lt;&lt;HP&gt;&gt;</v>
      </c>
      <c r="B36" s="89" t="str">
        <f>IF(SUM(Monthlydata!B35,Monthlydata!F35,Monthlydata!J35)=0,"",SUM(Monthlydata!B35,Monthlydata!F35,Monthlydata!J35))</f>
        <v/>
      </c>
      <c r="C36" s="4" t="str">
        <f>IF(SUM(Monthlydata!C35,Monthlydata!G35,Monthlydata!K35)=0,"",SUM(Monthlydata!C35,Monthlydata!G35,Monthlydata!K35))</f>
        <v/>
      </c>
      <c r="D36" s="4" t="str">
        <f>IF(SUM(Monthlydata!D35,Monthlydata!H35,Monthlydata!L35)=0,"",SUM(Monthlydata!D35,Monthlydata!H35,Monthlydata!L35))</f>
        <v/>
      </c>
      <c r="E36" s="4" t="str">
        <f>IF(SUM(Monthlydata!E35,Monthlydata!I35,Monthlydata!M35)=0,"",SUM(Monthlydata!E35,Monthlydata!I35,Monthlydata!M35))</f>
        <v/>
      </c>
      <c r="F36" s="89" t="str">
        <f>IF(SUM(Monthlydata!N35,Monthlydata!R35,Monthlydata!V35)=0,"",SUM(Monthlydata!N35,Monthlydata!R35,Monthlydata!V35))</f>
        <v/>
      </c>
      <c r="G36" s="89" t="str">
        <f>IF(SUM(Monthlydata!O35,Monthlydata!S35,Monthlydata!W35)=0,"",SUM(Monthlydata!O35,Monthlydata!S35,Monthlydata!W35))</f>
        <v/>
      </c>
      <c r="H36" s="89" t="str">
        <f>IF(SUM(Monthlydata!P35,Monthlydata!T35,Monthlydata!X35)=0,"",SUM(Monthlydata!P35,Monthlydata!T35,Monthlydata!X35))</f>
        <v/>
      </c>
      <c r="I36" s="89" t="str">
        <f>IF(SUM(Monthlydata!Q35,Monthlydata!U35,Monthlydata!Y35)=0,"",SUM(Monthlydata!Q35,Monthlydata!U35,Monthlydata!Y35))</f>
        <v/>
      </c>
      <c r="J36" s="89" t="str">
        <f>IF(SUM(Monthlydata!R35,Monthlydata!V35,Monthlydata!Z35)=0,"",SUM(Monthlydata!R35,Monthlydata!V35,Monthlydata!Z35))</f>
        <v/>
      </c>
      <c r="K36" s="89" t="str">
        <f>IF(SUM(Monthlydata!S35,Monthlydata!W35,Monthlydata!AA35)=0,"",SUM(Monthlydata!S35,Monthlydata!W35,Monthlydata!AA35))</f>
        <v/>
      </c>
      <c r="L36" s="89" t="str">
        <f>IF(SUM(Monthlydata!T35,Monthlydata!X35,Monthlydata!AB35)=0,"",SUM(Monthlydata!T35,Monthlydata!X35,Monthlydata!AB35))</f>
        <v/>
      </c>
      <c r="M36" s="89" t="str">
        <f>IF(SUM(Monthlydata!U35,Monthlydata!Y35,Monthlydata!AC35)=0,"",SUM(Monthlydata!U35,Monthlydata!Y35,Monthlydata!AC35))</f>
        <v/>
      </c>
      <c r="N36" s="89" t="str">
        <f>IF(SUM(Monthlydata!AL35,Monthlydata!AP35,Monthlydata!AT35)=0,"",SUM(Monthlydata!AL35,Monthlydata!AP35,Monthlydata!AT35))</f>
        <v/>
      </c>
      <c r="O36" s="4" t="str">
        <f>IF(SUM(Monthlydata!AM35,Monthlydata!AQ35,Monthlydata!AU35)=0,"",SUM(Monthlydata!AM35,Monthlydata!AQ35,Monthlydata!AU35))</f>
        <v/>
      </c>
      <c r="P36" s="4" t="str">
        <f>IF(SUM(Monthlydata!AN35,Monthlydata!AR35,Monthlydata!AV35)=0,"",SUM(Monthlydata!AN35,Monthlydata!AR35,Monthlydata!AV35))</f>
        <v/>
      </c>
      <c r="Q36" s="4" t="str">
        <f>IF(SUM(Monthlydata!AO35,Monthlydata!AS35,Monthlydata!AW35)=0,"",SUM(Monthlydata!AO35,Monthlydata!AS35,Monthlydata!AW35))</f>
        <v/>
      </c>
      <c r="R36" s="89" t="str">
        <f t="shared" ref="R36:R38" si="26">IF(SUM(B36,F36,J36,N36)=0,"",(SUM(B36,F36,J36,N36)))</f>
        <v/>
      </c>
      <c r="S36" s="4" t="str">
        <f t="shared" ref="S36:S38" si="27">IF(SUM(C36,G36,K36,O36)=0,"",SUM(C36,G36,K36,O36))</f>
        <v/>
      </c>
      <c r="T36" s="4" t="str">
        <f t="shared" ref="T36:T38" si="28">IF(SUM(D36,H36,L36,P36)=0,"",SUM(D36,H36,L36,P36))</f>
        <v/>
      </c>
      <c r="U36" s="4" t="str">
        <f t="shared" ref="U36:U38" si="29">IF(SUM(E36,I36,M36,Q36)=0,"",SUM(E36,I36,M36,Q36))</f>
        <v/>
      </c>
    </row>
    <row r="37" spans="1:21" x14ac:dyDescent="0.25">
      <c r="A37" s="55" t="str">
        <f>IF(Monthlydata!A36=0,"",Monthlydata!A36)</f>
        <v>&lt;&lt;HP&gt;&gt;</v>
      </c>
      <c r="B37" s="89" t="str">
        <f>IF(SUM(Monthlydata!B36,Monthlydata!F36,Monthlydata!J36)=0,"",SUM(Monthlydata!B36,Monthlydata!F36,Monthlydata!J36))</f>
        <v/>
      </c>
      <c r="C37" s="4" t="str">
        <f>IF(SUM(Monthlydata!C36,Monthlydata!G36,Monthlydata!K36)=0,"",SUM(Monthlydata!C36,Monthlydata!G36,Monthlydata!K36))</f>
        <v/>
      </c>
      <c r="D37" s="4" t="str">
        <f>IF(SUM(Monthlydata!D36,Monthlydata!H36,Monthlydata!L36)=0,"",SUM(Monthlydata!D36,Monthlydata!H36,Monthlydata!L36))</f>
        <v/>
      </c>
      <c r="E37" s="4" t="str">
        <f>IF(SUM(Monthlydata!E36,Monthlydata!I36,Monthlydata!M36)=0,"",SUM(Monthlydata!E36,Monthlydata!I36,Monthlydata!M36))</f>
        <v/>
      </c>
      <c r="F37" s="89" t="str">
        <f>IF(SUM(Monthlydata!N36,Monthlydata!R36,Monthlydata!V36)=0,"",SUM(Monthlydata!N36,Monthlydata!R36,Monthlydata!V36))</f>
        <v/>
      </c>
      <c r="G37" s="89" t="str">
        <f>IF(SUM(Monthlydata!O36,Monthlydata!S36,Monthlydata!W36)=0,"",SUM(Monthlydata!O36,Monthlydata!S36,Monthlydata!W36))</f>
        <v/>
      </c>
      <c r="H37" s="89" t="str">
        <f>IF(SUM(Monthlydata!P36,Monthlydata!T36,Monthlydata!X36)=0,"",SUM(Monthlydata!P36,Monthlydata!T36,Monthlydata!X36))</f>
        <v/>
      </c>
      <c r="I37" s="89" t="str">
        <f>IF(SUM(Monthlydata!Q36,Monthlydata!U36,Monthlydata!Y36)=0,"",SUM(Monthlydata!Q36,Monthlydata!U36,Monthlydata!Y36))</f>
        <v/>
      </c>
      <c r="J37" s="89" t="str">
        <f>IF(SUM(Monthlydata!R36,Monthlydata!V36,Monthlydata!Z36)=0,"",SUM(Monthlydata!R36,Monthlydata!V36,Monthlydata!Z36))</f>
        <v/>
      </c>
      <c r="K37" s="89" t="str">
        <f>IF(SUM(Monthlydata!S36,Monthlydata!W36,Monthlydata!AA36)=0,"",SUM(Monthlydata!S36,Monthlydata!W36,Monthlydata!AA36))</f>
        <v/>
      </c>
      <c r="L37" s="89" t="str">
        <f>IF(SUM(Monthlydata!T36,Monthlydata!X36,Monthlydata!AB36)=0,"",SUM(Monthlydata!T36,Monthlydata!X36,Monthlydata!AB36))</f>
        <v/>
      </c>
      <c r="M37" s="89" t="str">
        <f>IF(SUM(Monthlydata!U36,Monthlydata!Y36,Monthlydata!AC36)=0,"",SUM(Monthlydata!U36,Monthlydata!Y36,Monthlydata!AC36))</f>
        <v/>
      </c>
      <c r="N37" s="89" t="str">
        <f>IF(SUM(Monthlydata!AL36,Monthlydata!AP36,Monthlydata!AT36)=0,"",SUM(Monthlydata!AL36,Monthlydata!AP36,Monthlydata!AT36))</f>
        <v/>
      </c>
      <c r="O37" s="4" t="str">
        <f>IF(SUM(Monthlydata!AM36,Monthlydata!AQ36,Monthlydata!AU36)=0,"",SUM(Monthlydata!AM36,Monthlydata!AQ36,Monthlydata!AU36))</f>
        <v/>
      </c>
      <c r="P37" s="4" t="str">
        <f>IF(SUM(Monthlydata!AN36,Monthlydata!AR36,Monthlydata!AV36)=0,"",SUM(Monthlydata!AN36,Monthlydata!AR36,Monthlydata!AV36))</f>
        <v/>
      </c>
      <c r="Q37" s="4" t="str">
        <f>IF(SUM(Monthlydata!AO36,Monthlydata!AS36,Monthlydata!AW36)=0,"",SUM(Monthlydata!AO36,Monthlydata!AS36,Monthlydata!AW36))</f>
        <v/>
      </c>
      <c r="R37" s="89" t="str">
        <f t="shared" si="26"/>
        <v/>
      </c>
      <c r="S37" s="4" t="str">
        <f t="shared" si="27"/>
        <v/>
      </c>
      <c r="T37" s="4" t="str">
        <f t="shared" si="28"/>
        <v/>
      </c>
      <c r="U37" s="4" t="str">
        <f t="shared" si="29"/>
        <v/>
      </c>
    </row>
    <row r="38" spans="1:21" x14ac:dyDescent="0.25">
      <c r="A38" s="55" t="str">
        <f>IF(Monthlydata!A37=0,"",Monthlydata!A37)</f>
        <v/>
      </c>
      <c r="B38" s="89" t="str">
        <f>IF(SUM(Monthlydata!B37,Monthlydata!F37,Monthlydata!J37)=0,"",SUM(Monthlydata!B37,Monthlydata!F37,Monthlydata!J37))</f>
        <v/>
      </c>
      <c r="C38" s="4" t="str">
        <f>IF(SUM(Monthlydata!C37,Monthlydata!G37,Monthlydata!K37)=0,"",SUM(Monthlydata!C37,Monthlydata!G37,Monthlydata!K37))</f>
        <v/>
      </c>
      <c r="D38" s="4" t="str">
        <f>IF(SUM(Monthlydata!D37,Monthlydata!H37,Monthlydata!L37)=0,"",SUM(Monthlydata!D37,Monthlydata!H37,Monthlydata!L37))</f>
        <v/>
      </c>
      <c r="E38" s="4" t="str">
        <f>IF(SUM(Monthlydata!E37,Monthlydata!I37,Monthlydata!M37)=0,"",SUM(Monthlydata!E37,Monthlydata!I37,Monthlydata!M37))</f>
        <v/>
      </c>
      <c r="F38" s="89" t="str">
        <f>IF(SUM(Monthlydata!N37,Monthlydata!R37,Monthlydata!V37)=0,"",SUM(Monthlydata!N37,Monthlydata!R37,Monthlydata!V37))</f>
        <v/>
      </c>
      <c r="G38" s="89" t="str">
        <f>IF(SUM(Monthlydata!O37,Monthlydata!S37,Monthlydata!W37)=0,"",SUM(Monthlydata!O37,Monthlydata!S37,Monthlydata!W37))</f>
        <v/>
      </c>
      <c r="H38" s="89" t="str">
        <f>IF(SUM(Monthlydata!P37,Monthlydata!T37,Monthlydata!X37)=0,"",SUM(Monthlydata!P37,Monthlydata!T37,Monthlydata!X37))</f>
        <v/>
      </c>
      <c r="I38" s="89" t="str">
        <f>IF(SUM(Monthlydata!Q37,Monthlydata!U37,Monthlydata!Y37)=0,"",SUM(Monthlydata!Q37,Monthlydata!U37,Monthlydata!Y37))</f>
        <v/>
      </c>
      <c r="J38" s="89" t="str">
        <f>IF(SUM(Monthlydata!R37,Monthlydata!V37,Monthlydata!Z37)=0,"",SUM(Monthlydata!R37,Monthlydata!V37,Monthlydata!Z37))</f>
        <v/>
      </c>
      <c r="K38" s="89" t="str">
        <f>IF(SUM(Monthlydata!S37,Monthlydata!W37,Monthlydata!AA37)=0,"",SUM(Monthlydata!S37,Monthlydata!W37,Monthlydata!AA37))</f>
        <v/>
      </c>
      <c r="L38" s="89" t="str">
        <f>IF(SUM(Monthlydata!T37,Monthlydata!X37,Monthlydata!AB37)=0,"",SUM(Monthlydata!T37,Monthlydata!X37,Monthlydata!AB37))</f>
        <v/>
      </c>
      <c r="M38" s="89" t="str">
        <f>IF(SUM(Monthlydata!U37,Monthlydata!Y37,Monthlydata!AC37)=0,"",SUM(Monthlydata!U37,Monthlydata!Y37,Monthlydata!AC37))</f>
        <v/>
      </c>
      <c r="N38" s="89" t="str">
        <f>IF(SUM(Monthlydata!AL37,Monthlydata!AP37,Monthlydata!AT37)=0,"",SUM(Monthlydata!AL37,Monthlydata!AP37,Monthlydata!AT37))</f>
        <v/>
      </c>
      <c r="O38" s="4" t="str">
        <f>IF(SUM(Monthlydata!AM37,Monthlydata!AQ37,Monthlydata!AU37)=0,"",SUM(Monthlydata!AM37,Monthlydata!AQ37,Monthlydata!AU37))</f>
        <v/>
      </c>
      <c r="P38" s="4" t="str">
        <f>IF(SUM(Monthlydata!AN37,Monthlydata!AR37,Monthlydata!AV37)=0,"",SUM(Monthlydata!AN37,Monthlydata!AR37,Monthlydata!AV37))</f>
        <v/>
      </c>
      <c r="Q38" s="4" t="str">
        <f>IF(SUM(Monthlydata!AO37,Monthlydata!AS37,Monthlydata!AW37)=0,"",SUM(Monthlydata!AO37,Monthlydata!AS37,Monthlydata!AW37))</f>
        <v/>
      </c>
      <c r="R38" s="89" t="str">
        <f t="shared" si="26"/>
        <v/>
      </c>
      <c r="S38" s="4" t="str">
        <f t="shared" si="27"/>
        <v/>
      </c>
      <c r="T38" s="4" t="str">
        <f t="shared" si="28"/>
        <v/>
      </c>
      <c r="U38" s="4" t="str">
        <f t="shared" si="29"/>
        <v/>
      </c>
    </row>
    <row r="39" spans="1:21" x14ac:dyDescent="0.25">
      <c r="A39" s="55" t="str">
        <f>IF(Monthlydata!A38=0,"",Monthlydata!A38)</f>
        <v>&lt;&lt;PHCU&gt;&gt;</v>
      </c>
      <c r="B39" s="91" t="str">
        <f>IF(SUM(B40:B46)=0,"",SUM(B40:B46))</f>
        <v/>
      </c>
      <c r="C39" s="56" t="str">
        <f t="shared" ref="C39:U39" si="30">IF(SUM(C40:C46)=0,"",SUM(C40:C46))</f>
        <v/>
      </c>
      <c r="D39" s="56" t="str">
        <f t="shared" si="30"/>
        <v/>
      </c>
      <c r="E39" s="56" t="str">
        <f t="shared" si="30"/>
        <v/>
      </c>
      <c r="F39" s="91" t="str">
        <f t="shared" si="30"/>
        <v/>
      </c>
      <c r="G39" s="91" t="str">
        <f t="shared" ref="G39:M39" si="31">IF(SUM(G40:G46)=0,"",SUM(G40:G46))</f>
        <v/>
      </c>
      <c r="H39" s="91" t="str">
        <f t="shared" si="31"/>
        <v/>
      </c>
      <c r="I39" s="91" t="str">
        <f t="shared" si="31"/>
        <v/>
      </c>
      <c r="J39" s="91" t="str">
        <f t="shared" si="31"/>
        <v/>
      </c>
      <c r="K39" s="91" t="str">
        <f t="shared" si="31"/>
        <v/>
      </c>
      <c r="L39" s="91" t="str">
        <f t="shared" si="31"/>
        <v/>
      </c>
      <c r="M39" s="91" t="str">
        <f t="shared" si="31"/>
        <v/>
      </c>
      <c r="N39" s="91" t="str">
        <f t="shared" si="30"/>
        <v/>
      </c>
      <c r="O39" s="56" t="str">
        <f t="shared" si="30"/>
        <v/>
      </c>
      <c r="P39" s="56" t="str">
        <f t="shared" si="30"/>
        <v/>
      </c>
      <c r="Q39" s="56" t="str">
        <f t="shared" si="30"/>
        <v/>
      </c>
      <c r="R39" s="91" t="str">
        <f t="shared" si="30"/>
        <v/>
      </c>
      <c r="S39" s="56" t="str">
        <f t="shared" si="30"/>
        <v/>
      </c>
      <c r="T39" s="56" t="str">
        <f t="shared" si="30"/>
        <v/>
      </c>
      <c r="U39" s="56" t="str">
        <f t="shared" si="30"/>
        <v/>
      </c>
    </row>
    <row r="40" spans="1:21" x14ac:dyDescent="0.25">
      <c r="A40" s="55" t="str">
        <f>IF(Monthlydata!A39=0,"",Monthlydata!A39)</f>
        <v>&lt;&lt;HC&gt;&gt;</v>
      </c>
      <c r="B40" s="89" t="str">
        <f>IF(SUM(Monthlydata!B39,Monthlydata!F39,Monthlydata!J39)=0,"",SUM(Monthlydata!B39,Monthlydata!F39,Monthlydata!J39))</f>
        <v/>
      </c>
      <c r="C40" s="4" t="str">
        <f>IF(SUM(Monthlydata!C39,Monthlydata!G39,Monthlydata!K39)=0,"",SUM(Monthlydata!C39,Monthlydata!G39,Monthlydata!K39))</f>
        <v/>
      </c>
      <c r="D40" s="4" t="str">
        <f>IF(SUM(Monthlydata!D39,Monthlydata!H39,Monthlydata!L39)=0,"",SUM(Monthlydata!D39,Monthlydata!H39,Monthlydata!L39))</f>
        <v/>
      </c>
      <c r="E40" s="4" t="str">
        <f>IF(SUM(Monthlydata!E39,Monthlydata!I39,Monthlydata!M39)=0,"",SUM(Monthlydata!E39,Monthlydata!I39,Monthlydata!M39))</f>
        <v/>
      </c>
      <c r="F40" s="89" t="str">
        <f>IF(SUM(Monthlydata!N39,Monthlydata!R39,Monthlydata!V39)=0,"",SUM(Monthlydata!N39,Monthlydata!R39,Monthlydata!V39))</f>
        <v/>
      </c>
      <c r="G40" s="89" t="str">
        <f>IF(SUM(Monthlydata!O39,Monthlydata!S39,Monthlydata!W39)=0,"",SUM(Monthlydata!O39,Monthlydata!S39,Monthlydata!W39))</f>
        <v/>
      </c>
      <c r="H40" s="89" t="str">
        <f>IF(SUM(Monthlydata!P39,Monthlydata!T39,Monthlydata!X39)=0,"",SUM(Monthlydata!P39,Monthlydata!T39,Monthlydata!X39))</f>
        <v/>
      </c>
      <c r="I40" s="89" t="str">
        <f>IF(SUM(Monthlydata!Q39,Monthlydata!U39,Monthlydata!Y39)=0,"",SUM(Monthlydata!Q39,Monthlydata!U39,Monthlydata!Y39))</f>
        <v/>
      </c>
      <c r="J40" s="89" t="str">
        <f>IF(SUM(Monthlydata!R39,Monthlydata!V39,Monthlydata!Z39)=0,"",SUM(Monthlydata!R39,Monthlydata!V39,Monthlydata!Z39))</f>
        <v/>
      </c>
      <c r="K40" s="89" t="str">
        <f>IF(SUM(Monthlydata!S39,Monthlydata!W39,Monthlydata!AA39)=0,"",SUM(Monthlydata!S39,Monthlydata!W39,Monthlydata!AA39))</f>
        <v/>
      </c>
      <c r="L40" s="89" t="str">
        <f>IF(SUM(Monthlydata!T39,Monthlydata!X39,Monthlydata!AB39)=0,"",SUM(Monthlydata!T39,Monthlydata!X39,Monthlydata!AB39))</f>
        <v/>
      </c>
      <c r="M40" s="89" t="str">
        <f>IF(SUM(Monthlydata!U39,Monthlydata!Y39,Monthlydata!AC39)=0,"",SUM(Monthlydata!U39,Monthlydata!Y39,Monthlydata!AC39))</f>
        <v/>
      </c>
      <c r="N40" s="89" t="str">
        <f>IF(SUM(Monthlydata!AL39,Monthlydata!AP39,Monthlydata!AT39)=0,"",SUM(Monthlydata!AL39,Monthlydata!AP39,Monthlydata!AT39))</f>
        <v/>
      </c>
      <c r="O40" s="4" t="str">
        <f>IF(SUM(Monthlydata!AM39,Monthlydata!AQ39,Monthlydata!AU39)=0,"",SUM(Monthlydata!AM39,Monthlydata!AQ39,Monthlydata!AU39))</f>
        <v/>
      </c>
      <c r="P40" s="4" t="str">
        <f>IF(SUM(Monthlydata!AN39,Monthlydata!AR39,Monthlydata!AV39)=0,"",SUM(Monthlydata!AN39,Monthlydata!AR39,Monthlydata!AV39))</f>
        <v/>
      </c>
      <c r="Q40" s="4" t="str">
        <f>IF(SUM(Monthlydata!AO39,Monthlydata!AS39,Monthlydata!AW39)=0,"",SUM(Monthlydata!AO39,Monthlydata!AS39,Monthlydata!AW39))</f>
        <v/>
      </c>
      <c r="R40" s="89" t="str">
        <f>IF(SUM(B40,F40,J40,N40)=0,"",(SUM(B40,F40,J40,N40)))</f>
        <v/>
      </c>
      <c r="S40" s="4" t="str">
        <f>IF(SUM(C40,G40,K40,O40)=0,"",SUM(C40,G40,K40,O40))</f>
        <v/>
      </c>
      <c r="T40" s="4" t="str">
        <f>IF(SUM(D40,H40,L40,P40)=0,"",SUM(D40,H40,L40,P40))</f>
        <v/>
      </c>
      <c r="U40" s="4" t="str">
        <f>IF(SUM(E40,I40,M40,Q40)=0,"",SUM(E40,I40,M40,Q40))</f>
        <v/>
      </c>
    </row>
    <row r="41" spans="1:21" x14ac:dyDescent="0.25">
      <c r="A41" s="55" t="str">
        <f>IF(Monthlydata!A40=0,"",Monthlydata!A40)</f>
        <v>&lt;&lt;HP&gt;&gt;</v>
      </c>
      <c r="B41" s="89" t="str">
        <f>IF(SUM(Monthlydata!B40,Monthlydata!F40,Monthlydata!J40)=0,"",SUM(Monthlydata!B40,Monthlydata!F40,Monthlydata!J40))</f>
        <v/>
      </c>
      <c r="C41" s="4" t="str">
        <f>IF(SUM(Monthlydata!C40,Monthlydata!G40,Monthlydata!K40)=0,"",SUM(Monthlydata!C40,Monthlydata!G40,Monthlydata!K40))</f>
        <v/>
      </c>
      <c r="D41" s="4" t="str">
        <f>IF(SUM(Monthlydata!D40,Monthlydata!H40,Monthlydata!L40)=0,"",SUM(Monthlydata!D40,Monthlydata!H40,Monthlydata!L40))</f>
        <v/>
      </c>
      <c r="E41" s="4" t="str">
        <f>IF(SUM(Monthlydata!E40,Monthlydata!I40,Monthlydata!M40)=0,"",SUM(Monthlydata!E40,Monthlydata!I40,Monthlydata!M40))</f>
        <v/>
      </c>
      <c r="F41" s="89" t="str">
        <f>IF(SUM(Monthlydata!N40,Monthlydata!R40,Monthlydata!V40)=0,"",SUM(Monthlydata!N40,Monthlydata!R40,Monthlydata!V40))</f>
        <v/>
      </c>
      <c r="G41" s="89" t="str">
        <f>IF(SUM(Monthlydata!O40,Monthlydata!S40,Monthlydata!W40)=0,"",SUM(Monthlydata!O40,Monthlydata!S40,Monthlydata!W40))</f>
        <v/>
      </c>
      <c r="H41" s="89" t="str">
        <f>IF(SUM(Monthlydata!P40,Monthlydata!T40,Monthlydata!X40)=0,"",SUM(Monthlydata!P40,Monthlydata!T40,Monthlydata!X40))</f>
        <v/>
      </c>
      <c r="I41" s="89" t="str">
        <f>IF(SUM(Monthlydata!Q40,Monthlydata!U40,Monthlydata!Y40)=0,"",SUM(Monthlydata!Q40,Monthlydata!U40,Monthlydata!Y40))</f>
        <v/>
      </c>
      <c r="J41" s="89" t="str">
        <f>IF(SUM(Monthlydata!R40,Monthlydata!V40,Monthlydata!Z40)=0,"",SUM(Monthlydata!R40,Monthlydata!V40,Monthlydata!Z40))</f>
        <v/>
      </c>
      <c r="K41" s="89" t="str">
        <f>IF(SUM(Monthlydata!S40,Monthlydata!W40,Monthlydata!AA40)=0,"",SUM(Monthlydata!S40,Monthlydata!W40,Monthlydata!AA40))</f>
        <v/>
      </c>
      <c r="L41" s="89" t="str">
        <f>IF(SUM(Monthlydata!T40,Monthlydata!X40,Monthlydata!AB40)=0,"",SUM(Monthlydata!T40,Monthlydata!X40,Monthlydata!AB40))</f>
        <v/>
      </c>
      <c r="M41" s="89" t="str">
        <f>IF(SUM(Monthlydata!U40,Monthlydata!Y40,Monthlydata!AC40)=0,"",SUM(Monthlydata!U40,Monthlydata!Y40,Monthlydata!AC40))</f>
        <v/>
      </c>
      <c r="N41" s="89" t="str">
        <f>IF(SUM(Monthlydata!AL40,Monthlydata!AP40,Monthlydata!AT40)=0,"",SUM(Monthlydata!AL40,Monthlydata!AP40,Monthlydata!AT40))</f>
        <v/>
      </c>
      <c r="O41" s="4" t="str">
        <f>IF(SUM(Monthlydata!AM40,Monthlydata!AQ40,Monthlydata!AU40)=0,"",SUM(Monthlydata!AM40,Monthlydata!AQ40,Monthlydata!AU40))</f>
        <v/>
      </c>
      <c r="P41" s="4" t="str">
        <f>IF(SUM(Monthlydata!AN40,Monthlydata!AR40,Monthlydata!AV40)=0,"",SUM(Monthlydata!AN40,Monthlydata!AR40,Monthlydata!AV40))</f>
        <v/>
      </c>
      <c r="Q41" s="4" t="str">
        <f>IF(SUM(Monthlydata!AO40,Monthlydata!AS40,Monthlydata!AW40)=0,"",SUM(Monthlydata!AO40,Monthlydata!AS40,Monthlydata!AW40))</f>
        <v/>
      </c>
      <c r="R41" s="89" t="str">
        <f t="shared" ref="R41:R46" si="32">IF(SUM(B41,F41,J41,N41)=0,"",(SUM(B41,F41,J41,N41)))</f>
        <v/>
      </c>
      <c r="S41" s="4" t="str">
        <f t="shared" ref="S41:S46" si="33">IF(SUM(C41,G41,K41,O41)=0,"",SUM(C41,G41,K41,O41))</f>
        <v/>
      </c>
      <c r="T41" s="4" t="str">
        <f t="shared" ref="T41:T46" si="34">IF(SUM(D41,H41,L41,P41)=0,"",SUM(D41,H41,L41,P41))</f>
        <v/>
      </c>
      <c r="U41" s="4" t="str">
        <f t="shared" ref="U41:U46" si="35">IF(SUM(E41,I41,M41,Q41)=0,"",SUM(E41,I41,M41,Q41))</f>
        <v/>
      </c>
    </row>
    <row r="42" spans="1:21" x14ac:dyDescent="0.25">
      <c r="A42" s="55" t="str">
        <f>IF(Monthlydata!A41=0,"",Monthlydata!A41)</f>
        <v>&lt;&lt;HP&gt;&gt;</v>
      </c>
      <c r="B42" s="89" t="str">
        <f>IF(SUM(Monthlydata!B41,Monthlydata!F41,Monthlydata!J41)=0,"",SUM(Monthlydata!B41,Monthlydata!F41,Monthlydata!J41))</f>
        <v/>
      </c>
      <c r="C42" s="4" t="str">
        <f>IF(SUM(Monthlydata!C41,Monthlydata!G41,Monthlydata!K41)=0,"",SUM(Monthlydata!C41,Monthlydata!G41,Monthlydata!K41))</f>
        <v/>
      </c>
      <c r="D42" s="4" t="str">
        <f>IF(SUM(Monthlydata!D41,Monthlydata!H41,Monthlydata!L41)=0,"",SUM(Monthlydata!D41,Monthlydata!H41,Monthlydata!L41))</f>
        <v/>
      </c>
      <c r="E42" s="4" t="str">
        <f>IF(SUM(Monthlydata!E41,Monthlydata!I41,Monthlydata!M41)=0,"",SUM(Monthlydata!E41,Monthlydata!I41,Monthlydata!M41))</f>
        <v/>
      </c>
      <c r="F42" s="89" t="str">
        <f>IF(SUM(Monthlydata!N41,Monthlydata!R41,Monthlydata!V41)=0,"",SUM(Monthlydata!N41,Monthlydata!R41,Monthlydata!V41))</f>
        <v/>
      </c>
      <c r="G42" s="89" t="str">
        <f>IF(SUM(Monthlydata!O41,Monthlydata!S41,Monthlydata!W41)=0,"",SUM(Monthlydata!O41,Monthlydata!S41,Monthlydata!W41))</f>
        <v/>
      </c>
      <c r="H42" s="89" t="str">
        <f>IF(SUM(Monthlydata!P41,Monthlydata!T41,Monthlydata!X41)=0,"",SUM(Monthlydata!P41,Monthlydata!T41,Monthlydata!X41))</f>
        <v/>
      </c>
      <c r="I42" s="89" t="str">
        <f>IF(SUM(Monthlydata!Q41,Monthlydata!U41,Monthlydata!Y41)=0,"",SUM(Monthlydata!Q41,Monthlydata!U41,Monthlydata!Y41))</f>
        <v/>
      </c>
      <c r="J42" s="89" t="str">
        <f>IF(SUM(Monthlydata!R41,Monthlydata!V41,Monthlydata!Z41)=0,"",SUM(Monthlydata!R41,Monthlydata!V41,Monthlydata!Z41))</f>
        <v/>
      </c>
      <c r="K42" s="89" t="str">
        <f>IF(SUM(Monthlydata!S41,Monthlydata!W41,Monthlydata!AA41)=0,"",SUM(Monthlydata!S41,Monthlydata!W41,Monthlydata!AA41))</f>
        <v/>
      </c>
      <c r="L42" s="89" t="str">
        <f>IF(SUM(Monthlydata!T41,Monthlydata!X41,Monthlydata!AB41)=0,"",SUM(Monthlydata!T41,Monthlydata!X41,Monthlydata!AB41))</f>
        <v/>
      </c>
      <c r="M42" s="89" t="str">
        <f>IF(SUM(Monthlydata!U41,Monthlydata!Y41,Monthlydata!AC41)=0,"",SUM(Monthlydata!U41,Monthlydata!Y41,Monthlydata!AC41))</f>
        <v/>
      </c>
      <c r="N42" s="89" t="str">
        <f>IF(SUM(Monthlydata!AL41,Monthlydata!AP41,Monthlydata!AT41)=0,"",SUM(Monthlydata!AL41,Monthlydata!AP41,Monthlydata!AT41))</f>
        <v/>
      </c>
      <c r="O42" s="4" t="str">
        <f>IF(SUM(Monthlydata!AM41,Monthlydata!AQ41,Monthlydata!AU41)=0,"",SUM(Monthlydata!AM41,Monthlydata!AQ41,Monthlydata!AU41))</f>
        <v/>
      </c>
      <c r="P42" s="4" t="str">
        <f>IF(SUM(Monthlydata!AN41,Monthlydata!AR41,Monthlydata!AV41)=0,"",SUM(Monthlydata!AN41,Monthlydata!AR41,Monthlydata!AV41))</f>
        <v/>
      </c>
      <c r="Q42" s="4" t="str">
        <f>IF(SUM(Monthlydata!AO41,Monthlydata!AS41,Monthlydata!AW41)=0,"",SUM(Monthlydata!AO41,Monthlydata!AS41,Monthlydata!AW41))</f>
        <v/>
      </c>
      <c r="R42" s="89" t="str">
        <f t="shared" si="32"/>
        <v/>
      </c>
      <c r="S42" s="4" t="str">
        <f t="shared" si="33"/>
        <v/>
      </c>
      <c r="T42" s="4" t="str">
        <f t="shared" si="34"/>
        <v/>
      </c>
      <c r="U42" s="4" t="str">
        <f t="shared" si="35"/>
        <v/>
      </c>
    </row>
    <row r="43" spans="1:21" x14ac:dyDescent="0.25">
      <c r="A43" s="55" t="str">
        <f>IF(Monthlydata!A42=0,"",Monthlydata!A42)</f>
        <v>&lt;&lt;HP&gt;&gt;</v>
      </c>
      <c r="B43" s="89" t="str">
        <f>IF(SUM(Monthlydata!B42,Monthlydata!F42,Monthlydata!J42)=0,"",SUM(Monthlydata!B42,Monthlydata!F42,Monthlydata!J42))</f>
        <v/>
      </c>
      <c r="C43" s="4" t="str">
        <f>IF(SUM(Monthlydata!C42,Monthlydata!G42,Monthlydata!K42)=0,"",SUM(Monthlydata!C42,Monthlydata!G42,Monthlydata!K42))</f>
        <v/>
      </c>
      <c r="D43" s="4" t="str">
        <f>IF(SUM(Monthlydata!D42,Monthlydata!H42,Monthlydata!L42)=0,"",SUM(Monthlydata!D42,Monthlydata!H42,Monthlydata!L42))</f>
        <v/>
      </c>
      <c r="E43" s="4" t="str">
        <f>IF(SUM(Monthlydata!E42,Monthlydata!I42,Monthlydata!M42)=0,"",SUM(Monthlydata!E42,Monthlydata!I42,Monthlydata!M42))</f>
        <v/>
      </c>
      <c r="F43" s="89" t="str">
        <f>IF(SUM(Monthlydata!N42,Monthlydata!R42,Monthlydata!V42)=0,"",SUM(Monthlydata!N42,Monthlydata!R42,Monthlydata!V42))</f>
        <v/>
      </c>
      <c r="G43" s="89" t="str">
        <f>IF(SUM(Monthlydata!O42,Monthlydata!S42,Monthlydata!W42)=0,"",SUM(Monthlydata!O42,Monthlydata!S42,Monthlydata!W42))</f>
        <v/>
      </c>
      <c r="H43" s="89" t="str">
        <f>IF(SUM(Monthlydata!P42,Monthlydata!T42,Monthlydata!X42)=0,"",SUM(Monthlydata!P42,Monthlydata!T42,Monthlydata!X42))</f>
        <v/>
      </c>
      <c r="I43" s="89" t="str">
        <f>IF(SUM(Monthlydata!Q42,Monthlydata!U42,Monthlydata!Y42)=0,"",SUM(Monthlydata!Q42,Monthlydata!U42,Monthlydata!Y42))</f>
        <v/>
      </c>
      <c r="J43" s="89" t="str">
        <f>IF(SUM(Monthlydata!R42,Monthlydata!V42,Monthlydata!Z42)=0,"",SUM(Monthlydata!R42,Monthlydata!V42,Monthlydata!Z42))</f>
        <v/>
      </c>
      <c r="K43" s="89" t="str">
        <f>IF(SUM(Monthlydata!S42,Monthlydata!W42,Monthlydata!AA42)=0,"",SUM(Monthlydata!S42,Monthlydata!W42,Monthlydata!AA42))</f>
        <v/>
      </c>
      <c r="L43" s="89" t="str">
        <f>IF(SUM(Monthlydata!T42,Monthlydata!X42,Monthlydata!AB42)=0,"",SUM(Monthlydata!T42,Monthlydata!X42,Monthlydata!AB42))</f>
        <v/>
      </c>
      <c r="M43" s="89" t="str">
        <f>IF(SUM(Monthlydata!U42,Monthlydata!Y42,Monthlydata!AC42)=0,"",SUM(Monthlydata!U42,Monthlydata!Y42,Monthlydata!AC42))</f>
        <v/>
      </c>
      <c r="N43" s="89" t="str">
        <f>IF(SUM(Monthlydata!AL42,Monthlydata!AP42,Monthlydata!AT42)=0,"",SUM(Monthlydata!AL42,Monthlydata!AP42,Monthlydata!AT42))</f>
        <v/>
      </c>
      <c r="O43" s="4" t="str">
        <f>IF(SUM(Monthlydata!AM42,Monthlydata!AQ42,Monthlydata!AU42)=0,"",SUM(Monthlydata!AM42,Monthlydata!AQ42,Monthlydata!AU42))</f>
        <v/>
      </c>
      <c r="P43" s="4" t="str">
        <f>IF(SUM(Monthlydata!AN42,Monthlydata!AR42,Monthlydata!AV42)=0,"",SUM(Monthlydata!AN42,Monthlydata!AR42,Monthlydata!AV42))</f>
        <v/>
      </c>
      <c r="Q43" s="4" t="str">
        <f>IF(SUM(Monthlydata!AO42,Monthlydata!AS42,Monthlydata!AW42)=0,"",SUM(Monthlydata!AO42,Monthlydata!AS42,Monthlydata!AW42))</f>
        <v/>
      </c>
      <c r="R43" s="89" t="str">
        <f t="shared" si="32"/>
        <v/>
      </c>
      <c r="S43" s="4" t="str">
        <f t="shared" si="33"/>
        <v/>
      </c>
      <c r="T43" s="4" t="str">
        <f t="shared" si="34"/>
        <v/>
      </c>
      <c r="U43" s="4" t="str">
        <f t="shared" si="35"/>
        <v/>
      </c>
    </row>
    <row r="44" spans="1:21" x14ac:dyDescent="0.25">
      <c r="A44" s="55" t="str">
        <f>IF(Monthlydata!A43=0,"",Monthlydata!A43)</f>
        <v>&lt;&lt;HP&gt;&gt;</v>
      </c>
      <c r="B44" s="89" t="str">
        <f>IF(SUM(Monthlydata!B43,Monthlydata!F43,Monthlydata!J43)=0,"",SUM(Monthlydata!B43,Monthlydata!F43,Monthlydata!J43))</f>
        <v/>
      </c>
      <c r="C44" s="4" t="str">
        <f>IF(SUM(Monthlydata!C43,Monthlydata!G43,Monthlydata!K43)=0,"",SUM(Monthlydata!C43,Monthlydata!G43,Monthlydata!K43))</f>
        <v/>
      </c>
      <c r="D44" s="4" t="str">
        <f>IF(SUM(Monthlydata!D43,Monthlydata!H43,Monthlydata!L43)=0,"",SUM(Monthlydata!D43,Monthlydata!H43,Monthlydata!L43))</f>
        <v/>
      </c>
      <c r="E44" s="4" t="str">
        <f>IF(SUM(Monthlydata!E43,Monthlydata!I43,Monthlydata!M43)=0,"",SUM(Monthlydata!E43,Monthlydata!I43,Monthlydata!M43))</f>
        <v/>
      </c>
      <c r="F44" s="89" t="str">
        <f>IF(SUM(Monthlydata!N43,Monthlydata!R43,Monthlydata!V43)=0,"",SUM(Monthlydata!N43,Monthlydata!R43,Monthlydata!V43))</f>
        <v/>
      </c>
      <c r="G44" s="89" t="str">
        <f>IF(SUM(Monthlydata!O43,Monthlydata!S43,Monthlydata!W43)=0,"",SUM(Monthlydata!O43,Monthlydata!S43,Monthlydata!W43))</f>
        <v/>
      </c>
      <c r="H44" s="89" t="str">
        <f>IF(SUM(Monthlydata!P43,Monthlydata!T43,Monthlydata!X43)=0,"",SUM(Monthlydata!P43,Monthlydata!T43,Monthlydata!X43))</f>
        <v/>
      </c>
      <c r="I44" s="89" t="str">
        <f>IF(SUM(Monthlydata!Q43,Monthlydata!U43,Monthlydata!Y43)=0,"",SUM(Monthlydata!Q43,Monthlydata!U43,Monthlydata!Y43))</f>
        <v/>
      </c>
      <c r="J44" s="89" t="str">
        <f>IF(SUM(Monthlydata!R43,Monthlydata!V43,Monthlydata!Z43)=0,"",SUM(Monthlydata!R43,Monthlydata!V43,Monthlydata!Z43))</f>
        <v/>
      </c>
      <c r="K44" s="89" t="str">
        <f>IF(SUM(Monthlydata!S43,Monthlydata!W43,Monthlydata!AA43)=0,"",SUM(Monthlydata!S43,Monthlydata!W43,Monthlydata!AA43))</f>
        <v/>
      </c>
      <c r="L44" s="89" t="str">
        <f>IF(SUM(Monthlydata!T43,Monthlydata!X43,Monthlydata!AB43)=0,"",SUM(Monthlydata!T43,Monthlydata!X43,Monthlydata!AB43))</f>
        <v/>
      </c>
      <c r="M44" s="89" t="str">
        <f>IF(SUM(Monthlydata!U43,Monthlydata!Y43,Monthlydata!AC43)=0,"",SUM(Monthlydata!U43,Monthlydata!Y43,Monthlydata!AC43))</f>
        <v/>
      </c>
      <c r="N44" s="89" t="str">
        <f>IF(SUM(Monthlydata!AL43,Monthlydata!AP43,Monthlydata!AT43)=0,"",SUM(Monthlydata!AL43,Monthlydata!AP43,Monthlydata!AT43))</f>
        <v/>
      </c>
      <c r="O44" s="4" t="str">
        <f>IF(SUM(Monthlydata!AM43,Monthlydata!AQ43,Monthlydata!AU43)=0,"",SUM(Monthlydata!AM43,Monthlydata!AQ43,Monthlydata!AU43))</f>
        <v/>
      </c>
      <c r="P44" s="4" t="str">
        <f>IF(SUM(Monthlydata!AN43,Monthlydata!AR43,Monthlydata!AV43)=0,"",SUM(Monthlydata!AN43,Monthlydata!AR43,Monthlydata!AV43))</f>
        <v/>
      </c>
      <c r="Q44" s="4" t="str">
        <f>IF(SUM(Monthlydata!AO43,Monthlydata!AS43,Monthlydata!AW43)=0,"",SUM(Monthlydata!AO43,Monthlydata!AS43,Monthlydata!AW43))</f>
        <v/>
      </c>
      <c r="R44" s="89" t="str">
        <f t="shared" si="32"/>
        <v/>
      </c>
      <c r="S44" s="4" t="str">
        <f t="shared" si="33"/>
        <v/>
      </c>
      <c r="T44" s="4" t="str">
        <f t="shared" si="34"/>
        <v/>
      </c>
      <c r="U44" s="4" t="str">
        <f t="shared" si="35"/>
        <v/>
      </c>
    </row>
    <row r="45" spans="1:21" x14ac:dyDescent="0.25">
      <c r="A45" s="55" t="str">
        <f>IF(Monthlydata!A44=0,"",Monthlydata!A44)</f>
        <v>&lt;&lt;HP&gt;&gt;</v>
      </c>
      <c r="B45" s="89" t="str">
        <f>IF(SUM(Monthlydata!B44,Monthlydata!F44,Monthlydata!J44)=0,"",SUM(Monthlydata!B44,Monthlydata!F44,Monthlydata!J44))</f>
        <v/>
      </c>
      <c r="C45" s="4" t="str">
        <f>IF(SUM(Monthlydata!C44,Monthlydata!G44,Monthlydata!K44)=0,"",SUM(Monthlydata!C44,Monthlydata!G44,Monthlydata!K44))</f>
        <v/>
      </c>
      <c r="D45" s="4" t="str">
        <f>IF(SUM(Monthlydata!D44,Monthlydata!H44,Monthlydata!L44)=0,"",SUM(Monthlydata!D44,Monthlydata!H44,Monthlydata!L44))</f>
        <v/>
      </c>
      <c r="E45" s="4" t="str">
        <f>IF(SUM(Monthlydata!E44,Monthlydata!I44,Monthlydata!M44)=0,"",SUM(Monthlydata!E44,Monthlydata!I44,Monthlydata!M44))</f>
        <v/>
      </c>
      <c r="F45" s="89" t="str">
        <f>IF(SUM(Monthlydata!N44,Monthlydata!R44,Monthlydata!V44)=0,"",SUM(Monthlydata!N44,Monthlydata!R44,Monthlydata!V44))</f>
        <v/>
      </c>
      <c r="G45" s="89" t="str">
        <f>IF(SUM(Monthlydata!O44,Monthlydata!S44,Monthlydata!W44)=0,"",SUM(Monthlydata!O44,Monthlydata!S44,Monthlydata!W44))</f>
        <v/>
      </c>
      <c r="H45" s="89" t="str">
        <f>IF(SUM(Monthlydata!P44,Monthlydata!T44,Monthlydata!X44)=0,"",SUM(Monthlydata!P44,Monthlydata!T44,Monthlydata!X44))</f>
        <v/>
      </c>
      <c r="I45" s="89" t="str">
        <f>IF(SUM(Monthlydata!Q44,Monthlydata!U44,Monthlydata!Y44)=0,"",SUM(Monthlydata!Q44,Monthlydata!U44,Monthlydata!Y44))</f>
        <v/>
      </c>
      <c r="J45" s="89" t="str">
        <f>IF(SUM(Monthlydata!R44,Monthlydata!V44,Monthlydata!Z44)=0,"",SUM(Monthlydata!R44,Monthlydata!V44,Monthlydata!Z44))</f>
        <v/>
      </c>
      <c r="K45" s="89" t="str">
        <f>IF(SUM(Monthlydata!S44,Monthlydata!W44,Monthlydata!AA44)=0,"",SUM(Monthlydata!S44,Monthlydata!W44,Monthlydata!AA44))</f>
        <v/>
      </c>
      <c r="L45" s="89" t="str">
        <f>IF(SUM(Monthlydata!T44,Monthlydata!X44,Monthlydata!AB44)=0,"",SUM(Monthlydata!T44,Monthlydata!X44,Monthlydata!AB44))</f>
        <v/>
      </c>
      <c r="M45" s="89" t="str">
        <f>IF(SUM(Monthlydata!U44,Monthlydata!Y44,Monthlydata!AC44)=0,"",SUM(Monthlydata!U44,Monthlydata!Y44,Monthlydata!AC44))</f>
        <v/>
      </c>
      <c r="N45" s="89" t="str">
        <f>IF(SUM(Monthlydata!AL44,Monthlydata!AP44,Monthlydata!AT44)=0,"",SUM(Monthlydata!AL44,Monthlydata!AP44,Monthlydata!AT44))</f>
        <v/>
      </c>
      <c r="O45" s="4" t="str">
        <f>IF(SUM(Monthlydata!AM44,Monthlydata!AQ44,Monthlydata!AU44)=0,"",SUM(Monthlydata!AM44,Monthlydata!AQ44,Monthlydata!AU44))</f>
        <v/>
      </c>
      <c r="P45" s="4" t="str">
        <f>IF(SUM(Monthlydata!AN44,Monthlydata!AR44,Monthlydata!AV44)=0,"",SUM(Monthlydata!AN44,Monthlydata!AR44,Monthlydata!AV44))</f>
        <v/>
      </c>
      <c r="Q45" s="4" t="str">
        <f>IF(SUM(Monthlydata!AO44,Monthlydata!AS44,Monthlydata!AW44)=0,"",SUM(Monthlydata!AO44,Monthlydata!AS44,Monthlydata!AW44))</f>
        <v/>
      </c>
      <c r="R45" s="89" t="str">
        <f t="shared" si="32"/>
        <v/>
      </c>
      <c r="S45" s="4" t="str">
        <f t="shared" si="33"/>
        <v/>
      </c>
      <c r="T45" s="4" t="str">
        <f t="shared" si="34"/>
        <v/>
      </c>
      <c r="U45" s="4" t="str">
        <f t="shared" si="35"/>
        <v/>
      </c>
    </row>
    <row r="46" spans="1:21" x14ac:dyDescent="0.25">
      <c r="A46" s="55" t="str">
        <f>IF(Monthlydata!A45=0,"",Monthlydata!A45)</f>
        <v>&lt;&lt;HP&gt;&gt;</v>
      </c>
      <c r="B46" s="89" t="str">
        <f>IF(SUM(Monthlydata!B45,Monthlydata!F45,Monthlydata!J45)=0,"",SUM(Monthlydata!B45,Monthlydata!F45,Monthlydata!J45))</f>
        <v/>
      </c>
      <c r="C46" s="4" t="str">
        <f>IF(SUM(Monthlydata!C45,Monthlydata!G45,Monthlydata!K45)=0,"",SUM(Monthlydata!C45,Monthlydata!G45,Monthlydata!K45))</f>
        <v/>
      </c>
      <c r="D46" s="4" t="str">
        <f>IF(SUM(Monthlydata!D45,Monthlydata!H45,Monthlydata!L45)=0,"",SUM(Monthlydata!D45,Monthlydata!H45,Monthlydata!L45))</f>
        <v/>
      </c>
      <c r="E46" s="4" t="str">
        <f>IF(SUM(Monthlydata!E45,Monthlydata!I45,Monthlydata!M45)=0,"",SUM(Monthlydata!E45,Monthlydata!I45,Monthlydata!M45))</f>
        <v/>
      </c>
      <c r="F46" s="89" t="str">
        <f>IF(SUM(Monthlydata!N45,Monthlydata!R45,Monthlydata!V45)=0,"",SUM(Monthlydata!N45,Monthlydata!R45,Monthlydata!V45))</f>
        <v/>
      </c>
      <c r="G46" s="89" t="str">
        <f>IF(SUM(Monthlydata!O45,Monthlydata!S45,Monthlydata!W45)=0,"",SUM(Monthlydata!O45,Monthlydata!S45,Monthlydata!W45))</f>
        <v/>
      </c>
      <c r="H46" s="89" t="str">
        <f>IF(SUM(Monthlydata!P45,Monthlydata!T45,Monthlydata!X45)=0,"",SUM(Monthlydata!P45,Monthlydata!T45,Monthlydata!X45))</f>
        <v/>
      </c>
      <c r="I46" s="89" t="str">
        <f>IF(SUM(Monthlydata!Q45,Monthlydata!U45,Monthlydata!Y45)=0,"",SUM(Monthlydata!Q45,Monthlydata!U45,Monthlydata!Y45))</f>
        <v/>
      </c>
      <c r="J46" s="89" t="str">
        <f>IF(SUM(Monthlydata!R45,Monthlydata!V45,Monthlydata!Z45)=0,"",SUM(Monthlydata!R45,Monthlydata!V45,Monthlydata!Z45))</f>
        <v/>
      </c>
      <c r="K46" s="89" t="str">
        <f>IF(SUM(Monthlydata!S45,Monthlydata!W45,Monthlydata!AA45)=0,"",SUM(Monthlydata!S45,Monthlydata!W45,Monthlydata!AA45))</f>
        <v/>
      </c>
      <c r="L46" s="89" t="str">
        <f>IF(SUM(Monthlydata!T45,Monthlydata!X45,Monthlydata!AB45)=0,"",SUM(Monthlydata!T45,Monthlydata!X45,Monthlydata!AB45))</f>
        <v/>
      </c>
      <c r="M46" s="89" t="str">
        <f>IF(SUM(Monthlydata!U45,Monthlydata!Y45,Monthlydata!AC45)=0,"",SUM(Monthlydata!U45,Monthlydata!Y45,Monthlydata!AC45))</f>
        <v/>
      </c>
      <c r="N46" s="89" t="str">
        <f>IF(SUM(Monthlydata!AL45,Monthlydata!AP45,Monthlydata!AT45)=0,"",SUM(Monthlydata!AL45,Monthlydata!AP45,Monthlydata!AT45))</f>
        <v/>
      </c>
      <c r="O46" s="4" t="str">
        <f>IF(SUM(Monthlydata!AM45,Monthlydata!AQ45,Monthlydata!AU45)=0,"",SUM(Monthlydata!AM45,Monthlydata!AQ45,Monthlydata!AU45))</f>
        <v/>
      </c>
      <c r="P46" s="4" t="str">
        <f>IF(SUM(Monthlydata!AN45,Monthlydata!AR45,Monthlydata!AV45)=0,"",SUM(Monthlydata!AN45,Monthlydata!AR45,Monthlydata!AV45))</f>
        <v/>
      </c>
      <c r="Q46" s="4" t="str">
        <f>IF(SUM(Monthlydata!AO45,Monthlydata!AS45,Monthlydata!AW45)=0,"",SUM(Monthlydata!AO45,Monthlydata!AS45,Monthlydata!AW45))</f>
        <v/>
      </c>
      <c r="R46" s="89" t="str">
        <f t="shared" si="32"/>
        <v/>
      </c>
      <c r="S46" s="4" t="str">
        <f t="shared" si="33"/>
        <v/>
      </c>
      <c r="T46" s="4" t="str">
        <f t="shared" si="34"/>
        <v/>
      </c>
      <c r="U46" s="4" t="str">
        <f t="shared" si="35"/>
        <v/>
      </c>
    </row>
    <row r="47" spans="1:21" x14ac:dyDescent="0.25">
      <c r="A47" s="55" t="str">
        <f>IF(Monthlydata!A46=0,"",Monthlydata!A46)</f>
        <v>&lt;&lt;HP&gt;&gt;</v>
      </c>
      <c r="B47" s="89" t="str">
        <f>IF(SUM(Monthlydata!B46,Monthlydata!F46,Monthlydata!J46)=0,"",SUM(Monthlydata!B46,Monthlydata!F46,Monthlydata!J46))</f>
        <v/>
      </c>
      <c r="C47" s="4" t="str">
        <f>IF(SUM(Monthlydata!C46,Monthlydata!G46,Monthlydata!K46)=0,"",SUM(Monthlydata!C46,Monthlydata!G46,Monthlydata!K46))</f>
        <v/>
      </c>
      <c r="D47" s="4" t="str">
        <f>IF(SUM(Monthlydata!D46,Monthlydata!H46,Monthlydata!L46)=0,"",SUM(Monthlydata!D46,Monthlydata!H46,Monthlydata!L46))</f>
        <v/>
      </c>
      <c r="E47" s="4" t="str">
        <f>IF(SUM(Monthlydata!E46,Monthlydata!I46,Monthlydata!M46)=0,"",SUM(Monthlydata!E46,Monthlydata!I46,Monthlydata!M46))</f>
        <v/>
      </c>
      <c r="F47" s="89" t="str">
        <f>IF(SUM(Monthlydata!N46,Monthlydata!R46,Monthlydata!V46)=0,"",SUM(Monthlydata!N46,Monthlydata!R46,Monthlydata!V46))</f>
        <v/>
      </c>
      <c r="G47" s="89" t="str">
        <f>IF(SUM(Monthlydata!O46,Monthlydata!S46,Monthlydata!W46)=0,"",SUM(Monthlydata!O46,Monthlydata!S46,Monthlydata!W46))</f>
        <v/>
      </c>
      <c r="H47" s="89" t="str">
        <f>IF(SUM(Monthlydata!P46,Monthlydata!T46,Monthlydata!X46)=0,"",SUM(Monthlydata!P46,Monthlydata!T46,Monthlydata!X46))</f>
        <v/>
      </c>
      <c r="I47" s="89" t="str">
        <f>IF(SUM(Monthlydata!Q46,Monthlydata!U46,Monthlydata!Y46)=0,"",SUM(Monthlydata!Q46,Monthlydata!U46,Monthlydata!Y46))</f>
        <v/>
      </c>
      <c r="J47" s="89" t="str">
        <f>IF(SUM(Monthlydata!R46,Monthlydata!V46,Monthlydata!Z46)=0,"",SUM(Monthlydata!R46,Monthlydata!V46,Monthlydata!Z46))</f>
        <v/>
      </c>
      <c r="K47" s="89" t="str">
        <f>IF(SUM(Monthlydata!S46,Monthlydata!W46,Monthlydata!AA46)=0,"",SUM(Monthlydata!S46,Monthlydata!W46,Monthlydata!AA46))</f>
        <v/>
      </c>
      <c r="L47" s="89" t="str">
        <f>IF(SUM(Monthlydata!T46,Monthlydata!X46,Monthlydata!AB46)=0,"",SUM(Monthlydata!T46,Monthlydata!X46,Monthlydata!AB46))</f>
        <v/>
      </c>
      <c r="M47" s="89" t="str">
        <f>IF(SUM(Monthlydata!U46,Monthlydata!Y46,Monthlydata!AC46)=0,"",SUM(Monthlydata!U46,Monthlydata!Y46,Monthlydata!AC46))</f>
        <v/>
      </c>
      <c r="N47" s="89" t="str">
        <f>IF(SUM(Monthlydata!AL46,Monthlydata!AP46,Monthlydata!AT46)=0,"",SUM(Monthlydata!AL46,Monthlydata!AP46,Monthlydata!AT46))</f>
        <v/>
      </c>
      <c r="O47" s="4" t="str">
        <f>IF(SUM(Monthlydata!AM46,Monthlydata!AQ46,Monthlydata!AU46)=0,"",SUM(Monthlydata!AM46,Monthlydata!AQ46,Monthlydata!AU46))</f>
        <v/>
      </c>
      <c r="P47" s="4" t="str">
        <f>IF(SUM(Monthlydata!AN46,Monthlydata!AR46,Monthlydata!AV46)=0,"",SUM(Monthlydata!AN46,Monthlydata!AR46,Monthlydata!AV46))</f>
        <v/>
      </c>
      <c r="Q47" s="4" t="str">
        <f>IF(SUM(Monthlydata!AO46,Monthlydata!AS46,Monthlydata!AW46)=0,"",SUM(Monthlydata!AO46,Monthlydata!AS46,Monthlydata!AW46))</f>
        <v/>
      </c>
      <c r="R47" s="89" t="str">
        <f t="shared" ref="R47:R49" si="36">IF(SUM(B47,F47,J47,N47)=0,"",(SUM(B47,F47,J47,N47)))</f>
        <v/>
      </c>
      <c r="S47" s="4" t="str">
        <f t="shared" ref="S47:S49" si="37">IF(SUM(C47,G47,K47,O47)=0,"",SUM(C47,G47,K47,O47))</f>
        <v/>
      </c>
      <c r="T47" s="4" t="str">
        <f t="shared" ref="T47:T49" si="38">IF(SUM(D47,H47,L47,P47)=0,"",SUM(D47,H47,L47,P47))</f>
        <v/>
      </c>
      <c r="U47" s="4" t="str">
        <f t="shared" ref="U47:U49" si="39">IF(SUM(E47,I47,M47,Q47)=0,"",SUM(E47,I47,M47,Q47))</f>
        <v/>
      </c>
    </row>
    <row r="48" spans="1:21" x14ac:dyDescent="0.25">
      <c r="A48" s="55" t="str">
        <f>IF(Monthlydata!A47=0,"",Monthlydata!A47)</f>
        <v>&lt;&lt;HP&gt;&gt;</v>
      </c>
      <c r="B48" s="89" t="str">
        <f>IF(SUM(Monthlydata!B47,Monthlydata!F47,Monthlydata!J47)=0,"",SUM(Monthlydata!B47,Monthlydata!F47,Monthlydata!J47))</f>
        <v/>
      </c>
      <c r="C48" s="4" t="str">
        <f>IF(SUM(Monthlydata!C47,Monthlydata!G47,Monthlydata!K47)=0,"",SUM(Monthlydata!C47,Monthlydata!G47,Monthlydata!K47))</f>
        <v/>
      </c>
      <c r="D48" s="4" t="str">
        <f>IF(SUM(Monthlydata!D47,Monthlydata!H47,Monthlydata!L47)=0,"",SUM(Monthlydata!D47,Monthlydata!H47,Monthlydata!L47))</f>
        <v/>
      </c>
      <c r="E48" s="4" t="str">
        <f>IF(SUM(Monthlydata!E47,Monthlydata!I47,Monthlydata!M47)=0,"",SUM(Monthlydata!E47,Monthlydata!I47,Monthlydata!M47))</f>
        <v/>
      </c>
      <c r="F48" s="89" t="str">
        <f>IF(SUM(Monthlydata!N47,Monthlydata!R47,Monthlydata!V47)=0,"",SUM(Monthlydata!N47,Monthlydata!R47,Monthlydata!V47))</f>
        <v/>
      </c>
      <c r="G48" s="89" t="str">
        <f>IF(SUM(Monthlydata!O47,Monthlydata!S47,Monthlydata!W47)=0,"",SUM(Monthlydata!O47,Monthlydata!S47,Monthlydata!W47))</f>
        <v/>
      </c>
      <c r="H48" s="89" t="str">
        <f>IF(SUM(Monthlydata!P47,Monthlydata!T47,Monthlydata!X47)=0,"",SUM(Monthlydata!P47,Monthlydata!T47,Monthlydata!X47))</f>
        <v/>
      </c>
      <c r="I48" s="89" t="str">
        <f>IF(SUM(Monthlydata!Q47,Monthlydata!U47,Monthlydata!Y47)=0,"",SUM(Monthlydata!Q47,Monthlydata!U47,Monthlydata!Y47))</f>
        <v/>
      </c>
      <c r="J48" s="89" t="str">
        <f>IF(SUM(Monthlydata!R47,Monthlydata!V47,Monthlydata!Z47)=0,"",SUM(Monthlydata!R47,Monthlydata!V47,Monthlydata!Z47))</f>
        <v/>
      </c>
      <c r="K48" s="89" t="str">
        <f>IF(SUM(Monthlydata!S47,Monthlydata!W47,Monthlydata!AA47)=0,"",SUM(Monthlydata!S47,Monthlydata!W47,Monthlydata!AA47))</f>
        <v/>
      </c>
      <c r="L48" s="89" t="str">
        <f>IF(SUM(Monthlydata!T47,Monthlydata!X47,Monthlydata!AB47)=0,"",SUM(Monthlydata!T47,Monthlydata!X47,Monthlydata!AB47))</f>
        <v/>
      </c>
      <c r="M48" s="89" t="str">
        <f>IF(SUM(Monthlydata!U47,Monthlydata!Y47,Monthlydata!AC47)=0,"",SUM(Monthlydata!U47,Monthlydata!Y47,Monthlydata!AC47))</f>
        <v/>
      </c>
      <c r="N48" s="89" t="str">
        <f>IF(SUM(Monthlydata!AL47,Monthlydata!AP47,Monthlydata!AT47)=0,"",SUM(Monthlydata!AL47,Monthlydata!AP47,Monthlydata!AT47))</f>
        <v/>
      </c>
      <c r="O48" s="4" t="str">
        <f>IF(SUM(Monthlydata!AM47,Monthlydata!AQ47,Monthlydata!AU47)=0,"",SUM(Monthlydata!AM47,Monthlydata!AQ47,Monthlydata!AU47))</f>
        <v/>
      </c>
      <c r="P48" s="4" t="str">
        <f>IF(SUM(Monthlydata!AN47,Monthlydata!AR47,Monthlydata!AV47)=0,"",SUM(Monthlydata!AN47,Monthlydata!AR47,Monthlydata!AV47))</f>
        <v/>
      </c>
      <c r="Q48" s="4" t="str">
        <f>IF(SUM(Monthlydata!AO47,Monthlydata!AS47,Monthlydata!AW47)=0,"",SUM(Monthlydata!AO47,Monthlydata!AS47,Monthlydata!AW47))</f>
        <v/>
      </c>
      <c r="R48" s="89" t="str">
        <f t="shared" si="36"/>
        <v/>
      </c>
      <c r="S48" s="4" t="str">
        <f t="shared" si="37"/>
        <v/>
      </c>
      <c r="T48" s="4" t="str">
        <f t="shared" si="38"/>
        <v/>
      </c>
      <c r="U48" s="4" t="str">
        <f t="shared" si="39"/>
        <v/>
      </c>
    </row>
    <row r="49" spans="1:21" x14ac:dyDescent="0.25">
      <c r="A49" s="55" t="str">
        <f>IF(Monthlydata!A48=0,"",Monthlydata!A48)</f>
        <v/>
      </c>
      <c r="B49" s="89" t="str">
        <f>IF(SUM(Monthlydata!B48,Monthlydata!F48,Monthlydata!J48)=0,"",SUM(Monthlydata!B48,Monthlydata!F48,Monthlydata!J48))</f>
        <v/>
      </c>
      <c r="C49" s="4" t="str">
        <f>IF(SUM(Monthlydata!C48,Monthlydata!G48,Monthlydata!K48)=0,"",SUM(Monthlydata!C48,Monthlydata!G48,Monthlydata!K48))</f>
        <v/>
      </c>
      <c r="D49" s="4" t="str">
        <f>IF(SUM(Monthlydata!D48,Monthlydata!H48,Monthlydata!L48)=0,"",SUM(Monthlydata!D48,Monthlydata!H48,Monthlydata!L48))</f>
        <v/>
      </c>
      <c r="E49" s="4" t="str">
        <f>IF(SUM(Monthlydata!E48,Monthlydata!I48,Monthlydata!M48)=0,"",SUM(Monthlydata!E48,Monthlydata!I48,Monthlydata!M48))</f>
        <v/>
      </c>
      <c r="F49" s="89" t="str">
        <f>IF(SUM(Monthlydata!N48,Monthlydata!R48,Monthlydata!V48)=0,"",SUM(Monthlydata!N48,Monthlydata!R48,Monthlydata!V48))</f>
        <v/>
      </c>
      <c r="G49" s="89" t="str">
        <f>IF(SUM(Monthlydata!O48,Monthlydata!S48,Monthlydata!W48)=0,"",SUM(Monthlydata!O48,Monthlydata!S48,Monthlydata!W48))</f>
        <v/>
      </c>
      <c r="H49" s="89" t="str">
        <f>IF(SUM(Monthlydata!P48,Monthlydata!T48,Monthlydata!X48)=0,"",SUM(Monthlydata!P48,Monthlydata!T48,Monthlydata!X48))</f>
        <v/>
      </c>
      <c r="I49" s="89" t="str">
        <f>IF(SUM(Monthlydata!Q48,Monthlydata!U48,Monthlydata!Y48)=0,"",SUM(Monthlydata!Q48,Monthlydata!U48,Monthlydata!Y48))</f>
        <v/>
      </c>
      <c r="J49" s="89" t="str">
        <f>IF(SUM(Monthlydata!R48,Monthlydata!V48,Monthlydata!Z48)=0,"",SUM(Monthlydata!R48,Monthlydata!V48,Monthlydata!Z48))</f>
        <v/>
      </c>
      <c r="K49" s="89" t="str">
        <f>IF(SUM(Monthlydata!S48,Monthlydata!W48,Monthlydata!AA48)=0,"",SUM(Monthlydata!S48,Monthlydata!W48,Monthlydata!AA48))</f>
        <v/>
      </c>
      <c r="L49" s="89" t="str">
        <f>IF(SUM(Monthlydata!T48,Monthlydata!X48,Monthlydata!AB48)=0,"",SUM(Monthlydata!T48,Monthlydata!X48,Monthlydata!AB48))</f>
        <v/>
      </c>
      <c r="M49" s="89" t="str">
        <f>IF(SUM(Monthlydata!U48,Monthlydata!Y48,Monthlydata!AC48)=0,"",SUM(Monthlydata!U48,Monthlydata!Y48,Monthlydata!AC48))</f>
        <v/>
      </c>
      <c r="N49" s="89" t="str">
        <f>IF(SUM(Monthlydata!AL48,Monthlydata!AP48,Monthlydata!AT48)=0,"",SUM(Monthlydata!AL48,Monthlydata!AP48,Monthlydata!AT48))</f>
        <v/>
      </c>
      <c r="O49" s="4" t="str">
        <f>IF(SUM(Monthlydata!AM48,Monthlydata!AQ48,Monthlydata!AU48)=0,"",SUM(Monthlydata!AM48,Monthlydata!AQ48,Monthlydata!AU48))</f>
        <v/>
      </c>
      <c r="P49" s="4" t="str">
        <f>IF(SUM(Monthlydata!AN48,Monthlydata!AR48,Monthlydata!AV48)=0,"",SUM(Monthlydata!AN48,Monthlydata!AR48,Monthlydata!AV48))</f>
        <v/>
      </c>
      <c r="Q49" s="4" t="str">
        <f>IF(SUM(Monthlydata!AO48,Monthlydata!AS48,Monthlydata!AW48)=0,"",SUM(Monthlydata!AO48,Monthlydata!AS48,Monthlydata!AW48))</f>
        <v/>
      </c>
      <c r="R49" s="89" t="str">
        <f t="shared" si="36"/>
        <v/>
      </c>
      <c r="S49" s="4" t="str">
        <f t="shared" si="37"/>
        <v/>
      </c>
      <c r="T49" s="4" t="str">
        <f t="shared" si="38"/>
        <v/>
      </c>
      <c r="U49" s="4" t="str">
        <f t="shared" si="39"/>
        <v/>
      </c>
    </row>
    <row r="50" spans="1:21" x14ac:dyDescent="0.25">
      <c r="A50" s="55" t="str">
        <f>IF(Monthlydata!A49=0,"",Monthlydata!A49)</f>
        <v>&lt;&lt;PHCU&gt;&gt;</v>
      </c>
      <c r="B50" s="91" t="str">
        <f>IF(SUM(B51:B57)=0,"",SUM(B51:B57))</f>
        <v/>
      </c>
      <c r="C50" s="56" t="str">
        <f t="shared" ref="C50:U50" si="40">IF(SUM(C51:C57)=0,"",SUM(C51:C57))</f>
        <v/>
      </c>
      <c r="D50" s="56" t="str">
        <f t="shared" si="40"/>
        <v/>
      </c>
      <c r="E50" s="56" t="str">
        <f t="shared" si="40"/>
        <v/>
      </c>
      <c r="F50" s="91" t="str">
        <f t="shared" si="40"/>
        <v/>
      </c>
      <c r="G50" s="91" t="str">
        <f t="shared" ref="G50:M50" si="41">IF(SUM(G51:G57)=0,"",SUM(G51:G57))</f>
        <v/>
      </c>
      <c r="H50" s="91" t="str">
        <f t="shared" si="41"/>
        <v/>
      </c>
      <c r="I50" s="91" t="str">
        <f t="shared" si="41"/>
        <v/>
      </c>
      <c r="J50" s="91" t="str">
        <f t="shared" si="41"/>
        <v/>
      </c>
      <c r="K50" s="91" t="str">
        <f t="shared" si="41"/>
        <v/>
      </c>
      <c r="L50" s="91" t="str">
        <f t="shared" si="41"/>
        <v/>
      </c>
      <c r="M50" s="91" t="str">
        <f t="shared" si="41"/>
        <v/>
      </c>
      <c r="N50" s="91" t="str">
        <f t="shared" si="40"/>
        <v/>
      </c>
      <c r="O50" s="56" t="str">
        <f t="shared" si="40"/>
        <v/>
      </c>
      <c r="P50" s="56" t="str">
        <f t="shared" si="40"/>
        <v/>
      </c>
      <c r="Q50" s="56" t="str">
        <f t="shared" si="40"/>
        <v/>
      </c>
      <c r="R50" s="91" t="str">
        <f t="shared" si="40"/>
        <v/>
      </c>
      <c r="S50" s="56" t="str">
        <f t="shared" si="40"/>
        <v/>
      </c>
      <c r="T50" s="56" t="str">
        <f t="shared" si="40"/>
        <v/>
      </c>
      <c r="U50" s="56" t="str">
        <f t="shared" si="40"/>
        <v/>
      </c>
    </row>
    <row r="51" spans="1:21" x14ac:dyDescent="0.25">
      <c r="A51" s="55" t="str">
        <f>IF(Monthlydata!A50=0,"",Monthlydata!A50)</f>
        <v>&lt;&lt;HC&gt;&gt;</v>
      </c>
      <c r="B51" s="89" t="str">
        <f>IF(SUM(Monthlydata!B50,Monthlydata!F50,Monthlydata!J50)=0,"",SUM(Monthlydata!B50,Monthlydata!F50,Monthlydata!J50))</f>
        <v/>
      </c>
      <c r="C51" s="4" t="str">
        <f>IF(SUM(Monthlydata!C50,Monthlydata!G50,Monthlydata!K50)=0,"",SUM(Monthlydata!C50,Monthlydata!G50,Monthlydata!K50))</f>
        <v/>
      </c>
      <c r="D51" s="4" t="str">
        <f>IF(SUM(Monthlydata!D50,Monthlydata!H50,Monthlydata!L50)=0,"",SUM(Monthlydata!D50,Monthlydata!H50,Monthlydata!L50))</f>
        <v/>
      </c>
      <c r="E51" s="4" t="str">
        <f>IF(SUM(Monthlydata!E50,Monthlydata!I50,Monthlydata!M50)=0,"",SUM(Monthlydata!E50,Monthlydata!I50,Monthlydata!M50))</f>
        <v/>
      </c>
      <c r="F51" s="89" t="str">
        <f>IF(SUM(Monthlydata!N50,Monthlydata!R50,Monthlydata!V50)=0,"",SUM(Monthlydata!N50,Monthlydata!R50,Monthlydata!V50))</f>
        <v/>
      </c>
      <c r="G51" s="89" t="str">
        <f>IF(SUM(Monthlydata!O50,Monthlydata!S50,Monthlydata!W50)=0,"",SUM(Monthlydata!O50,Monthlydata!S50,Monthlydata!W50))</f>
        <v/>
      </c>
      <c r="H51" s="89" t="str">
        <f>IF(SUM(Monthlydata!P50,Monthlydata!T50,Monthlydata!X50)=0,"",SUM(Monthlydata!P50,Monthlydata!T50,Monthlydata!X50))</f>
        <v/>
      </c>
      <c r="I51" s="89" t="str">
        <f>IF(SUM(Monthlydata!Q50,Monthlydata!U50,Monthlydata!Y50)=0,"",SUM(Monthlydata!Q50,Monthlydata!U50,Monthlydata!Y50))</f>
        <v/>
      </c>
      <c r="J51" s="89" t="str">
        <f>IF(SUM(Monthlydata!R50,Monthlydata!V50,Monthlydata!Z50)=0,"",SUM(Monthlydata!R50,Monthlydata!V50,Monthlydata!Z50))</f>
        <v/>
      </c>
      <c r="K51" s="89" t="str">
        <f>IF(SUM(Monthlydata!S50,Monthlydata!W50,Monthlydata!AA50)=0,"",SUM(Monthlydata!S50,Monthlydata!W50,Monthlydata!AA50))</f>
        <v/>
      </c>
      <c r="L51" s="89" t="str">
        <f>IF(SUM(Monthlydata!T50,Monthlydata!X50,Monthlydata!AB50)=0,"",SUM(Monthlydata!T50,Monthlydata!X50,Monthlydata!AB50))</f>
        <v/>
      </c>
      <c r="M51" s="89" t="str">
        <f>IF(SUM(Monthlydata!U50,Monthlydata!Y50,Monthlydata!AC50)=0,"",SUM(Monthlydata!U50,Monthlydata!Y50,Monthlydata!AC50))</f>
        <v/>
      </c>
      <c r="N51" s="89" t="str">
        <f>IF(SUM(Monthlydata!AL50,Monthlydata!AP50,Monthlydata!AT50)=0,"",SUM(Monthlydata!AL50,Monthlydata!AP50,Monthlydata!AT50))</f>
        <v/>
      </c>
      <c r="O51" s="4" t="str">
        <f>IF(SUM(Monthlydata!AM50,Monthlydata!AQ50,Monthlydata!AU50)=0,"",SUM(Monthlydata!AM50,Monthlydata!AQ50,Monthlydata!AU50))</f>
        <v/>
      </c>
      <c r="P51" s="4" t="str">
        <f>IF(SUM(Monthlydata!AN50,Monthlydata!AR50,Monthlydata!AV50)=0,"",SUM(Monthlydata!AN50,Monthlydata!AR50,Monthlydata!AV50))</f>
        <v/>
      </c>
      <c r="Q51" s="4" t="str">
        <f>IF(SUM(Monthlydata!AO50,Monthlydata!AS50,Monthlydata!AW50)=0,"",SUM(Monthlydata!AO50,Monthlydata!AS50,Monthlydata!AW50))</f>
        <v/>
      </c>
      <c r="R51" s="89" t="str">
        <f>IF(SUM(B51,F51,J51,N51)=0,"",(SUM(B51,F51,J51,N51)))</f>
        <v/>
      </c>
      <c r="S51" s="4" t="str">
        <f>IF(SUM(C51,G51,K51,O51)=0,"",SUM(C51,G51,K51,O51))</f>
        <v/>
      </c>
      <c r="T51" s="4" t="str">
        <f>IF(SUM(D51,H51,L51,P51)=0,"",SUM(D51,H51,L51,P51))</f>
        <v/>
      </c>
      <c r="U51" s="4" t="str">
        <f>IF(SUM(E51,I51,M51,Q51)=0,"",SUM(E51,I51,M51,Q51))</f>
        <v/>
      </c>
    </row>
    <row r="52" spans="1:21" x14ac:dyDescent="0.25">
      <c r="A52" s="55" t="str">
        <f>IF(Monthlydata!A51=0,"",Monthlydata!A51)</f>
        <v>&lt;&lt;HP&gt;&gt;</v>
      </c>
      <c r="B52" s="89" t="str">
        <f>IF(SUM(Monthlydata!B51,Monthlydata!F51,Monthlydata!J51)=0,"",SUM(Monthlydata!B51,Monthlydata!F51,Monthlydata!J51))</f>
        <v/>
      </c>
      <c r="C52" s="4" t="str">
        <f>IF(SUM(Monthlydata!C51,Monthlydata!G51,Monthlydata!K51)=0,"",SUM(Monthlydata!C51,Monthlydata!G51,Monthlydata!K51))</f>
        <v/>
      </c>
      <c r="D52" s="4" t="str">
        <f>IF(SUM(Monthlydata!D51,Monthlydata!H51,Monthlydata!L51)=0,"",SUM(Monthlydata!D51,Monthlydata!H51,Monthlydata!L51))</f>
        <v/>
      </c>
      <c r="E52" s="4" t="str">
        <f>IF(SUM(Monthlydata!E51,Monthlydata!I51,Monthlydata!M51)=0,"",SUM(Monthlydata!E51,Monthlydata!I51,Monthlydata!M51))</f>
        <v/>
      </c>
      <c r="F52" s="89" t="str">
        <f>IF(SUM(Monthlydata!N51,Monthlydata!R51,Monthlydata!V51)=0,"",SUM(Monthlydata!N51,Monthlydata!R51,Monthlydata!V51))</f>
        <v/>
      </c>
      <c r="G52" s="89" t="str">
        <f>IF(SUM(Monthlydata!O51,Monthlydata!S51,Monthlydata!W51)=0,"",SUM(Monthlydata!O51,Monthlydata!S51,Monthlydata!W51))</f>
        <v/>
      </c>
      <c r="H52" s="89" t="str">
        <f>IF(SUM(Monthlydata!P51,Monthlydata!T51,Monthlydata!X51)=0,"",SUM(Monthlydata!P51,Monthlydata!T51,Monthlydata!X51))</f>
        <v/>
      </c>
      <c r="I52" s="89" t="str">
        <f>IF(SUM(Monthlydata!Q51,Monthlydata!U51,Monthlydata!Y51)=0,"",SUM(Monthlydata!Q51,Monthlydata!U51,Monthlydata!Y51))</f>
        <v/>
      </c>
      <c r="J52" s="89" t="str">
        <f>IF(SUM(Monthlydata!R51,Monthlydata!V51,Monthlydata!Z51)=0,"",SUM(Monthlydata!R51,Monthlydata!V51,Monthlydata!Z51))</f>
        <v/>
      </c>
      <c r="K52" s="89" t="str">
        <f>IF(SUM(Monthlydata!S51,Monthlydata!W51,Monthlydata!AA51)=0,"",SUM(Monthlydata!S51,Monthlydata!W51,Monthlydata!AA51))</f>
        <v/>
      </c>
      <c r="L52" s="89" t="str">
        <f>IF(SUM(Monthlydata!T51,Monthlydata!X51,Monthlydata!AB51)=0,"",SUM(Monthlydata!T51,Monthlydata!X51,Monthlydata!AB51))</f>
        <v/>
      </c>
      <c r="M52" s="89" t="str">
        <f>IF(SUM(Monthlydata!U51,Monthlydata!Y51,Monthlydata!AC51)=0,"",SUM(Monthlydata!U51,Monthlydata!Y51,Monthlydata!AC51))</f>
        <v/>
      </c>
      <c r="N52" s="89" t="str">
        <f>IF(SUM(Monthlydata!AL51,Monthlydata!AP51,Monthlydata!AT51)=0,"",SUM(Monthlydata!AL51,Monthlydata!AP51,Monthlydata!AT51))</f>
        <v/>
      </c>
      <c r="O52" s="4" t="str">
        <f>IF(SUM(Monthlydata!AM51,Monthlydata!AQ51,Monthlydata!AU51)=0,"",SUM(Monthlydata!AM51,Monthlydata!AQ51,Monthlydata!AU51))</f>
        <v/>
      </c>
      <c r="P52" s="4" t="str">
        <f>IF(SUM(Monthlydata!AN51,Monthlydata!AR51,Monthlydata!AV51)=0,"",SUM(Monthlydata!AN51,Monthlydata!AR51,Monthlydata!AV51))</f>
        <v/>
      </c>
      <c r="Q52" s="4" t="str">
        <f>IF(SUM(Monthlydata!AO51,Monthlydata!AS51,Monthlydata!AW51)=0,"",SUM(Monthlydata!AO51,Monthlydata!AS51,Monthlydata!AW51))</f>
        <v/>
      </c>
      <c r="R52" s="89" t="str">
        <f t="shared" ref="R52:R57" si="42">IF(SUM(B52,F52,J52,N52)=0,"",(SUM(B52,F52,J52,N52)))</f>
        <v/>
      </c>
      <c r="S52" s="4" t="str">
        <f t="shared" ref="S52:S57" si="43">IF(SUM(C52,G52,K52,O52)=0,"",SUM(C52,G52,K52,O52))</f>
        <v/>
      </c>
      <c r="T52" s="4" t="str">
        <f t="shared" ref="T52:T57" si="44">IF(SUM(D52,H52,L52,P52)=0,"",SUM(D52,H52,L52,P52))</f>
        <v/>
      </c>
      <c r="U52" s="4" t="str">
        <f t="shared" ref="U52:U57" si="45">IF(SUM(E52,I52,M52,Q52)=0,"",SUM(E52,I52,M52,Q52))</f>
        <v/>
      </c>
    </row>
    <row r="53" spans="1:21" x14ac:dyDescent="0.25">
      <c r="A53" s="55" t="str">
        <f>IF(Monthlydata!A52=0,"",Monthlydata!A52)</f>
        <v>&lt;&lt;HP&gt;&gt;</v>
      </c>
      <c r="B53" s="89" t="str">
        <f>IF(SUM(Monthlydata!B52,Monthlydata!F52,Monthlydata!J52)=0,"",SUM(Monthlydata!B52,Monthlydata!F52,Monthlydata!J52))</f>
        <v/>
      </c>
      <c r="C53" s="4" t="str">
        <f>IF(SUM(Monthlydata!C52,Monthlydata!G52,Monthlydata!K52)=0,"",SUM(Monthlydata!C52,Monthlydata!G52,Monthlydata!K52))</f>
        <v/>
      </c>
      <c r="D53" s="4" t="str">
        <f>IF(SUM(Monthlydata!D52,Monthlydata!H52,Monthlydata!L52)=0,"",SUM(Monthlydata!D52,Monthlydata!H52,Monthlydata!L52))</f>
        <v/>
      </c>
      <c r="E53" s="4" t="str">
        <f>IF(SUM(Monthlydata!E52,Monthlydata!I52,Monthlydata!M52)=0,"",SUM(Monthlydata!E52,Monthlydata!I52,Monthlydata!M52))</f>
        <v/>
      </c>
      <c r="F53" s="89" t="str">
        <f>IF(SUM(Monthlydata!N52,Monthlydata!R52,Monthlydata!V52)=0,"",SUM(Monthlydata!N52,Monthlydata!R52,Monthlydata!V52))</f>
        <v/>
      </c>
      <c r="G53" s="89" t="str">
        <f>IF(SUM(Monthlydata!O52,Monthlydata!S52,Monthlydata!W52)=0,"",SUM(Monthlydata!O52,Monthlydata!S52,Monthlydata!W52))</f>
        <v/>
      </c>
      <c r="H53" s="89" t="str">
        <f>IF(SUM(Monthlydata!P52,Monthlydata!T52,Monthlydata!X52)=0,"",SUM(Monthlydata!P52,Monthlydata!T52,Monthlydata!X52))</f>
        <v/>
      </c>
      <c r="I53" s="89" t="str">
        <f>IF(SUM(Monthlydata!Q52,Monthlydata!U52,Monthlydata!Y52)=0,"",SUM(Monthlydata!Q52,Monthlydata!U52,Monthlydata!Y52))</f>
        <v/>
      </c>
      <c r="J53" s="89" t="str">
        <f>IF(SUM(Monthlydata!R52,Monthlydata!V52,Monthlydata!Z52)=0,"",SUM(Monthlydata!R52,Monthlydata!V52,Monthlydata!Z52))</f>
        <v/>
      </c>
      <c r="K53" s="89" t="str">
        <f>IF(SUM(Monthlydata!S52,Monthlydata!W52,Monthlydata!AA52)=0,"",SUM(Monthlydata!S52,Monthlydata!W52,Monthlydata!AA52))</f>
        <v/>
      </c>
      <c r="L53" s="89" t="str">
        <f>IF(SUM(Monthlydata!T52,Monthlydata!X52,Monthlydata!AB52)=0,"",SUM(Monthlydata!T52,Monthlydata!X52,Monthlydata!AB52))</f>
        <v/>
      </c>
      <c r="M53" s="89" t="str">
        <f>IF(SUM(Monthlydata!U52,Monthlydata!Y52,Monthlydata!AC52)=0,"",SUM(Monthlydata!U52,Monthlydata!Y52,Monthlydata!AC52))</f>
        <v/>
      </c>
      <c r="N53" s="89" t="str">
        <f>IF(SUM(Monthlydata!AL52,Monthlydata!AP52,Monthlydata!AT52)=0,"",SUM(Monthlydata!AL52,Monthlydata!AP52,Monthlydata!AT52))</f>
        <v/>
      </c>
      <c r="O53" s="4" t="str">
        <f>IF(SUM(Monthlydata!AM52,Monthlydata!AQ52,Monthlydata!AU52)=0,"",SUM(Monthlydata!AM52,Monthlydata!AQ52,Monthlydata!AU52))</f>
        <v/>
      </c>
      <c r="P53" s="4" t="str">
        <f>IF(SUM(Monthlydata!AN52,Monthlydata!AR52,Monthlydata!AV52)=0,"",SUM(Monthlydata!AN52,Monthlydata!AR52,Monthlydata!AV52))</f>
        <v/>
      </c>
      <c r="Q53" s="4" t="str">
        <f>IF(SUM(Monthlydata!AO52,Monthlydata!AS52,Monthlydata!AW52)=0,"",SUM(Monthlydata!AO52,Monthlydata!AS52,Monthlydata!AW52))</f>
        <v/>
      </c>
      <c r="R53" s="89" t="str">
        <f t="shared" si="42"/>
        <v/>
      </c>
      <c r="S53" s="4" t="str">
        <f t="shared" si="43"/>
        <v/>
      </c>
      <c r="T53" s="4" t="str">
        <f t="shared" si="44"/>
        <v/>
      </c>
      <c r="U53" s="4" t="str">
        <f t="shared" si="45"/>
        <v/>
      </c>
    </row>
    <row r="54" spans="1:21" x14ac:dyDescent="0.25">
      <c r="A54" s="55" t="str">
        <f>IF(Monthlydata!A53=0,"",Monthlydata!A53)</f>
        <v>&lt;&lt;HP&gt;&gt;</v>
      </c>
      <c r="B54" s="89" t="str">
        <f>IF(SUM(Monthlydata!B53,Monthlydata!F53,Monthlydata!J53)=0,"",SUM(Monthlydata!B53,Monthlydata!F53,Monthlydata!J53))</f>
        <v/>
      </c>
      <c r="C54" s="4" t="str">
        <f>IF(SUM(Monthlydata!C53,Monthlydata!G53,Monthlydata!K53)=0,"",SUM(Monthlydata!C53,Monthlydata!G53,Monthlydata!K53))</f>
        <v/>
      </c>
      <c r="D54" s="4" t="str">
        <f>IF(SUM(Monthlydata!D53,Monthlydata!H53,Monthlydata!L53)=0,"",SUM(Monthlydata!D53,Monthlydata!H53,Monthlydata!L53))</f>
        <v/>
      </c>
      <c r="E54" s="4" t="str">
        <f>IF(SUM(Monthlydata!E53,Monthlydata!I53,Monthlydata!M53)=0,"",SUM(Monthlydata!E53,Monthlydata!I53,Monthlydata!M53))</f>
        <v/>
      </c>
      <c r="F54" s="89" t="str">
        <f>IF(SUM(Monthlydata!N53,Monthlydata!R53,Monthlydata!V53)=0,"",SUM(Monthlydata!N53,Monthlydata!R53,Monthlydata!V53))</f>
        <v/>
      </c>
      <c r="G54" s="89" t="str">
        <f>IF(SUM(Monthlydata!O53,Monthlydata!S53,Monthlydata!W53)=0,"",SUM(Monthlydata!O53,Monthlydata!S53,Monthlydata!W53))</f>
        <v/>
      </c>
      <c r="H54" s="89" t="str">
        <f>IF(SUM(Monthlydata!P53,Monthlydata!T53,Monthlydata!X53)=0,"",SUM(Monthlydata!P53,Monthlydata!T53,Monthlydata!X53))</f>
        <v/>
      </c>
      <c r="I54" s="89" t="str">
        <f>IF(SUM(Monthlydata!Q53,Monthlydata!U53,Monthlydata!Y53)=0,"",SUM(Monthlydata!Q53,Monthlydata!U53,Monthlydata!Y53))</f>
        <v/>
      </c>
      <c r="J54" s="89" t="str">
        <f>IF(SUM(Monthlydata!R53,Monthlydata!V53,Monthlydata!Z53)=0,"",SUM(Monthlydata!R53,Monthlydata!V53,Monthlydata!Z53))</f>
        <v/>
      </c>
      <c r="K54" s="89" t="str">
        <f>IF(SUM(Monthlydata!S53,Monthlydata!W53,Monthlydata!AA53)=0,"",SUM(Monthlydata!S53,Monthlydata!W53,Monthlydata!AA53))</f>
        <v/>
      </c>
      <c r="L54" s="89" t="str">
        <f>IF(SUM(Monthlydata!T53,Monthlydata!X53,Monthlydata!AB53)=0,"",SUM(Monthlydata!T53,Monthlydata!X53,Monthlydata!AB53))</f>
        <v/>
      </c>
      <c r="M54" s="89" t="str">
        <f>IF(SUM(Monthlydata!U53,Monthlydata!Y53,Monthlydata!AC53)=0,"",SUM(Monthlydata!U53,Monthlydata!Y53,Monthlydata!AC53))</f>
        <v/>
      </c>
      <c r="N54" s="89" t="str">
        <f>IF(SUM(Monthlydata!AL53,Monthlydata!AP53,Monthlydata!AT53)=0,"",SUM(Monthlydata!AL53,Monthlydata!AP53,Monthlydata!AT53))</f>
        <v/>
      </c>
      <c r="O54" s="4" t="str">
        <f>IF(SUM(Monthlydata!AM53,Monthlydata!AQ53,Monthlydata!AU53)=0,"",SUM(Monthlydata!AM53,Monthlydata!AQ53,Monthlydata!AU53))</f>
        <v/>
      </c>
      <c r="P54" s="4" t="str">
        <f>IF(SUM(Monthlydata!AN53,Monthlydata!AR53,Monthlydata!AV53)=0,"",SUM(Monthlydata!AN53,Monthlydata!AR53,Monthlydata!AV53))</f>
        <v/>
      </c>
      <c r="Q54" s="4" t="str">
        <f>IF(SUM(Monthlydata!AO53,Monthlydata!AS53,Monthlydata!AW53)=0,"",SUM(Monthlydata!AO53,Monthlydata!AS53,Monthlydata!AW53))</f>
        <v/>
      </c>
      <c r="R54" s="89" t="str">
        <f t="shared" si="42"/>
        <v/>
      </c>
      <c r="S54" s="4" t="str">
        <f t="shared" si="43"/>
        <v/>
      </c>
      <c r="T54" s="4" t="str">
        <f t="shared" si="44"/>
        <v/>
      </c>
      <c r="U54" s="4" t="str">
        <f t="shared" si="45"/>
        <v/>
      </c>
    </row>
    <row r="55" spans="1:21" x14ac:dyDescent="0.25">
      <c r="A55" s="55" t="str">
        <f>IF(Monthlydata!A54=0,"",Monthlydata!A54)</f>
        <v>&lt;&lt;HP&gt;&gt;</v>
      </c>
      <c r="B55" s="89" t="str">
        <f>IF(SUM(Monthlydata!B54,Monthlydata!F54,Monthlydata!J54)=0,"",SUM(Monthlydata!B54,Monthlydata!F54,Monthlydata!J54))</f>
        <v/>
      </c>
      <c r="C55" s="4" t="str">
        <f>IF(SUM(Monthlydata!C54,Monthlydata!G54,Monthlydata!K54)=0,"",SUM(Monthlydata!C54,Monthlydata!G54,Monthlydata!K54))</f>
        <v/>
      </c>
      <c r="D55" s="4" t="str">
        <f>IF(SUM(Monthlydata!D54,Monthlydata!H54,Monthlydata!L54)=0,"",SUM(Monthlydata!D54,Monthlydata!H54,Monthlydata!L54))</f>
        <v/>
      </c>
      <c r="E55" s="4" t="str">
        <f>IF(SUM(Monthlydata!E54,Monthlydata!I54,Monthlydata!M54)=0,"",SUM(Monthlydata!E54,Monthlydata!I54,Monthlydata!M54))</f>
        <v/>
      </c>
      <c r="F55" s="89" t="str">
        <f>IF(SUM(Monthlydata!N54,Monthlydata!R54,Monthlydata!V54)=0,"",SUM(Monthlydata!N54,Monthlydata!R54,Monthlydata!V54))</f>
        <v/>
      </c>
      <c r="G55" s="89" t="str">
        <f>IF(SUM(Monthlydata!O54,Monthlydata!S54,Monthlydata!W54)=0,"",SUM(Monthlydata!O54,Monthlydata!S54,Monthlydata!W54))</f>
        <v/>
      </c>
      <c r="H55" s="89" t="str">
        <f>IF(SUM(Monthlydata!P54,Monthlydata!T54,Monthlydata!X54)=0,"",SUM(Monthlydata!P54,Monthlydata!T54,Monthlydata!X54))</f>
        <v/>
      </c>
      <c r="I55" s="89" t="str">
        <f>IF(SUM(Monthlydata!Q54,Monthlydata!U54,Monthlydata!Y54)=0,"",SUM(Monthlydata!Q54,Monthlydata!U54,Monthlydata!Y54))</f>
        <v/>
      </c>
      <c r="J55" s="89" t="str">
        <f>IF(SUM(Monthlydata!R54,Monthlydata!V54,Monthlydata!Z54)=0,"",SUM(Monthlydata!R54,Monthlydata!V54,Monthlydata!Z54))</f>
        <v/>
      </c>
      <c r="K55" s="89" t="str">
        <f>IF(SUM(Monthlydata!S54,Monthlydata!W54,Monthlydata!AA54)=0,"",SUM(Monthlydata!S54,Monthlydata!W54,Monthlydata!AA54))</f>
        <v/>
      </c>
      <c r="L55" s="89" t="str">
        <f>IF(SUM(Monthlydata!T54,Monthlydata!X54,Monthlydata!AB54)=0,"",SUM(Monthlydata!T54,Monthlydata!X54,Monthlydata!AB54))</f>
        <v/>
      </c>
      <c r="M55" s="89" t="str">
        <f>IF(SUM(Monthlydata!U54,Monthlydata!Y54,Monthlydata!AC54)=0,"",SUM(Monthlydata!U54,Monthlydata!Y54,Monthlydata!AC54))</f>
        <v/>
      </c>
      <c r="N55" s="89" t="str">
        <f>IF(SUM(Monthlydata!AL54,Monthlydata!AP54,Monthlydata!AT54)=0,"",SUM(Monthlydata!AL54,Monthlydata!AP54,Monthlydata!AT54))</f>
        <v/>
      </c>
      <c r="O55" s="4" t="str">
        <f>IF(SUM(Monthlydata!AM54,Monthlydata!AQ54,Monthlydata!AU54)=0,"",SUM(Monthlydata!AM54,Monthlydata!AQ54,Monthlydata!AU54))</f>
        <v/>
      </c>
      <c r="P55" s="4" t="str">
        <f>IF(SUM(Monthlydata!AN54,Monthlydata!AR54,Monthlydata!AV54)=0,"",SUM(Monthlydata!AN54,Monthlydata!AR54,Monthlydata!AV54))</f>
        <v/>
      </c>
      <c r="Q55" s="4" t="str">
        <f>IF(SUM(Monthlydata!AO54,Monthlydata!AS54,Monthlydata!AW54)=0,"",SUM(Monthlydata!AO54,Monthlydata!AS54,Monthlydata!AW54))</f>
        <v/>
      </c>
      <c r="R55" s="89" t="str">
        <f t="shared" si="42"/>
        <v/>
      </c>
      <c r="S55" s="4" t="str">
        <f t="shared" si="43"/>
        <v/>
      </c>
      <c r="T55" s="4" t="str">
        <f t="shared" si="44"/>
        <v/>
      </c>
      <c r="U55" s="4" t="str">
        <f t="shared" si="45"/>
        <v/>
      </c>
    </row>
    <row r="56" spans="1:21" x14ac:dyDescent="0.25">
      <c r="A56" s="55" t="str">
        <f>IF(Monthlydata!A55=0,"",Monthlydata!A55)</f>
        <v>&lt;&lt;HP&gt;&gt;</v>
      </c>
      <c r="B56" s="89" t="str">
        <f>IF(SUM(Monthlydata!B55,Monthlydata!F55,Monthlydata!J55)=0,"",SUM(Monthlydata!B55,Monthlydata!F55,Monthlydata!J55))</f>
        <v/>
      </c>
      <c r="C56" s="4" t="str">
        <f>IF(SUM(Monthlydata!C55,Monthlydata!G55,Monthlydata!K55)=0,"",SUM(Monthlydata!C55,Monthlydata!G55,Monthlydata!K55))</f>
        <v/>
      </c>
      <c r="D56" s="4" t="str">
        <f>IF(SUM(Monthlydata!D55,Monthlydata!H55,Monthlydata!L55)=0,"",SUM(Monthlydata!D55,Monthlydata!H55,Monthlydata!L55))</f>
        <v/>
      </c>
      <c r="E56" s="4" t="str">
        <f>IF(SUM(Monthlydata!E55,Monthlydata!I55,Monthlydata!M55)=0,"",SUM(Monthlydata!E55,Monthlydata!I55,Monthlydata!M55))</f>
        <v/>
      </c>
      <c r="F56" s="89" t="str">
        <f>IF(SUM(Monthlydata!N55,Monthlydata!R55,Monthlydata!V55)=0,"",SUM(Monthlydata!N55,Monthlydata!R55,Monthlydata!V55))</f>
        <v/>
      </c>
      <c r="G56" s="89" t="str">
        <f>IF(SUM(Monthlydata!O55,Monthlydata!S55,Monthlydata!W55)=0,"",SUM(Monthlydata!O55,Monthlydata!S55,Monthlydata!W55))</f>
        <v/>
      </c>
      <c r="H56" s="89" t="str">
        <f>IF(SUM(Monthlydata!P55,Monthlydata!T55,Monthlydata!X55)=0,"",SUM(Monthlydata!P55,Monthlydata!T55,Monthlydata!X55))</f>
        <v/>
      </c>
      <c r="I56" s="89" t="str">
        <f>IF(SUM(Monthlydata!Q55,Monthlydata!U55,Monthlydata!Y55)=0,"",SUM(Monthlydata!Q55,Monthlydata!U55,Monthlydata!Y55))</f>
        <v/>
      </c>
      <c r="J56" s="89" t="str">
        <f>IF(SUM(Monthlydata!R55,Monthlydata!V55,Monthlydata!Z55)=0,"",SUM(Monthlydata!R55,Monthlydata!V55,Monthlydata!Z55))</f>
        <v/>
      </c>
      <c r="K56" s="89" t="str">
        <f>IF(SUM(Monthlydata!S55,Monthlydata!W55,Monthlydata!AA55)=0,"",SUM(Monthlydata!S55,Monthlydata!W55,Monthlydata!AA55))</f>
        <v/>
      </c>
      <c r="L56" s="89" t="str">
        <f>IF(SUM(Monthlydata!T55,Monthlydata!X55,Monthlydata!AB55)=0,"",SUM(Monthlydata!T55,Monthlydata!X55,Monthlydata!AB55))</f>
        <v/>
      </c>
      <c r="M56" s="89" t="str">
        <f>IF(SUM(Monthlydata!U55,Monthlydata!Y55,Monthlydata!AC55)=0,"",SUM(Monthlydata!U55,Monthlydata!Y55,Monthlydata!AC55))</f>
        <v/>
      </c>
      <c r="N56" s="89" t="str">
        <f>IF(SUM(Monthlydata!AL55,Monthlydata!AP55,Monthlydata!AT55)=0,"",SUM(Monthlydata!AL55,Monthlydata!AP55,Monthlydata!AT55))</f>
        <v/>
      </c>
      <c r="O56" s="4" t="str">
        <f>IF(SUM(Monthlydata!AM55,Monthlydata!AQ55,Monthlydata!AU55)=0,"",SUM(Monthlydata!AM55,Monthlydata!AQ55,Monthlydata!AU55))</f>
        <v/>
      </c>
      <c r="P56" s="4" t="str">
        <f>IF(SUM(Monthlydata!AN55,Monthlydata!AR55,Monthlydata!AV55)=0,"",SUM(Monthlydata!AN55,Monthlydata!AR55,Monthlydata!AV55))</f>
        <v/>
      </c>
      <c r="Q56" s="4" t="str">
        <f>IF(SUM(Monthlydata!AO55,Monthlydata!AS55,Monthlydata!AW55)=0,"",SUM(Monthlydata!AO55,Monthlydata!AS55,Monthlydata!AW55))</f>
        <v/>
      </c>
      <c r="R56" s="89" t="str">
        <f t="shared" si="42"/>
        <v/>
      </c>
      <c r="S56" s="4" t="str">
        <f t="shared" si="43"/>
        <v/>
      </c>
      <c r="T56" s="4" t="str">
        <f t="shared" si="44"/>
        <v/>
      </c>
      <c r="U56" s="4" t="str">
        <f t="shared" si="45"/>
        <v/>
      </c>
    </row>
    <row r="57" spans="1:21" x14ac:dyDescent="0.25">
      <c r="A57" s="55" t="str">
        <f>IF(Monthlydata!A56=0,"",Monthlydata!A56)</f>
        <v>&lt;&lt;HP&gt;&gt;</v>
      </c>
      <c r="B57" s="89" t="str">
        <f>IF(SUM(Monthlydata!B56,Monthlydata!F56,Monthlydata!J56)=0,"",SUM(Monthlydata!B56,Monthlydata!F56,Monthlydata!J56))</f>
        <v/>
      </c>
      <c r="C57" s="4" t="str">
        <f>IF(SUM(Monthlydata!C56,Monthlydata!G56,Monthlydata!K56)=0,"",SUM(Monthlydata!C56,Monthlydata!G56,Monthlydata!K56))</f>
        <v/>
      </c>
      <c r="D57" s="4" t="str">
        <f>IF(SUM(Monthlydata!D56,Monthlydata!H56,Monthlydata!L56)=0,"",SUM(Monthlydata!D56,Monthlydata!H56,Monthlydata!L56))</f>
        <v/>
      </c>
      <c r="E57" s="4" t="str">
        <f>IF(SUM(Monthlydata!E56,Monthlydata!I56,Monthlydata!M56)=0,"",SUM(Monthlydata!E56,Monthlydata!I56,Monthlydata!M56))</f>
        <v/>
      </c>
      <c r="F57" s="89" t="str">
        <f>IF(SUM(Monthlydata!N56,Monthlydata!R56,Monthlydata!V56)=0,"",SUM(Monthlydata!N56,Monthlydata!R56,Monthlydata!V56))</f>
        <v/>
      </c>
      <c r="G57" s="89" t="str">
        <f>IF(SUM(Monthlydata!O56,Monthlydata!S56,Monthlydata!W56)=0,"",SUM(Monthlydata!O56,Monthlydata!S56,Monthlydata!W56))</f>
        <v/>
      </c>
      <c r="H57" s="89" t="str">
        <f>IF(SUM(Monthlydata!P56,Monthlydata!T56,Monthlydata!X56)=0,"",SUM(Monthlydata!P56,Monthlydata!T56,Monthlydata!X56))</f>
        <v/>
      </c>
      <c r="I57" s="89" t="str">
        <f>IF(SUM(Monthlydata!Q56,Monthlydata!U56,Monthlydata!Y56)=0,"",SUM(Monthlydata!Q56,Monthlydata!U56,Monthlydata!Y56))</f>
        <v/>
      </c>
      <c r="J57" s="89" t="str">
        <f>IF(SUM(Monthlydata!R56,Monthlydata!V56,Monthlydata!Z56)=0,"",SUM(Monthlydata!R56,Monthlydata!V56,Monthlydata!Z56))</f>
        <v/>
      </c>
      <c r="K57" s="89" t="str">
        <f>IF(SUM(Monthlydata!S56,Monthlydata!W56,Monthlydata!AA56)=0,"",SUM(Monthlydata!S56,Monthlydata!W56,Monthlydata!AA56))</f>
        <v/>
      </c>
      <c r="L57" s="89" t="str">
        <f>IF(SUM(Monthlydata!T56,Monthlydata!X56,Monthlydata!AB56)=0,"",SUM(Monthlydata!T56,Monthlydata!X56,Monthlydata!AB56))</f>
        <v/>
      </c>
      <c r="M57" s="89" t="str">
        <f>IF(SUM(Monthlydata!U56,Monthlydata!Y56,Monthlydata!AC56)=0,"",SUM(Monthlydata!U56,Monthlydata!Y56,Monthlydata!AC56))</f>
        <v/>
      </c>
      <c r="N57" s="89" t="str">
        <f>IF(SUM(Monthlydata!AL56,Monthlydata!AP56,Monthlydata!AT56)=0,"",SUM(Monthlydata!AL56,Monthlydata!AP56,Monthlydata!AT56))</f>
        <v/>
      </c>
      <c r="O57" s="4" t="str">
        <f>IF(SUM(Monthlydata!AM56,Monthlydata!AQ56,Monthlydata!AU56)=0,"",SUM(Monthlydata!AM56,Monthlydata!AQ56,Monthlydata!AU56))</f>
        <v/>
      </c>
      <c r="P57" s="4" t="str">
        <f>IF(SUM(Monthlydata!AN56,Monthlydata!AR56,Monthlydata!AV56)=0,"",SUM(Monthlydata!AN56,Monthlydata!AR56,Monthlydata!AV56))</f>
        <v/>
      </c>
      <c r="Q57" s="4" t="str">
        <f>IF(SUM(Monthlydata!AO56,Monthlydata!AS56,Monthlydata!AW56)=0,"",SUM(Monthlydata!AO56,Monthlydata!AS56,Monthlydata!AW56))</f>
        <v/>
      </c>
      <c r="R57" s="89" t="str">
        <f t="shared" si="42"/>
        <v/>
      </c>
      <c r="S57" s="4" t="str">
        <f t="shared" si="43"/>
        <v/>
      </c>
      <c r="T57" s="4" t="str">
        <f t="shared" si="44"/>
        <v/>
      </c>
      <c r="U57" s="4" t="str">
        <f t="shared" si="45"/>
        <v/>
      </c>
    </row>
    <row r="58" spans="1:21" x14ac:dyDescent="0.25">
      <c r="A58" s="55" t="str">
        <f>IF(Monthlydata!A57=0,"",Monthlydata!A57)</f>
        <v>&lt;&lt;HP&gt;&gt;</v>
      </c>
      <c r="B58" s="89" t="str">
        <f>IF(SUM(Monthlydata!B57,Monthlydata!F57,Monthlydata!J57)=0,"",SUM(Monthlydata!B57,Monthlydata!F57,Monthlydata!J57))</f>
        <v/>
      </c>
      <c r="C58" s="4" t="str">
        <f>IF(SUM(Monthlydata!C57,Monthlydata!G57,Monthlydata!K57)=0,"",SUM(Monthlydata!C57,Monthlydata!G57,Monthlydata!K57))</f>
        <v/>
      </c>
      <c r="D58" s="4" t="str">
        <f>IF(SUM(Monthlydata!D57,Monthlydata!H57,Monthlydata!L57)=0,"",SUM(Monthlydata!D57,Monthlydata!H57,Monthlydata!L57))</f>
        <v/>
      </c>
      <c r="E58" s="4" t="str">
        <f>IF(SUM(Monthlydata!E57,Monthlydata!I57,Monthlydata!M57)=0,"",SUM(Monthlydata!E57,Monthlydata!I57,Monthlydata!M57))</f>
        <v/>
      </c>
      <c r="F58" s="89" t="str">
        <f>IF(SUM(Monthlydata!N57,Monthlydata!R57,Monthlydata!V57)=0,"",SUM(Monthlydata!N57,Monthlydata!R57,Monthlydata!V57))</f>
        <v/>
      </c>
      <c r="G58" s="89" t="str">
        <f>IF(SUM(Monthlydata!O57,Monthlydata!S57,Monthlydata!W57)=0,"",SUM(Monthlydata!O57,Monthlydata!S57,Monthlydata!W57))</f>
        <v/>
      </c>
      <c r="H58" s="89" t="str">
        <f>IF(SUM(Monthlydata!P57,Monthlydata!T57,Monthlydata!X57)=0,"",SUM(Monthlydata!P57,Monthlydata!T57,Monthlydata!X57))</f>
        <v/>
      </c>
      <c r="I58" s="89" t="str">
        <f>IF(SUM(Monthlydata!Q57,Monthlydata!U57,Monthlydata!Y57)=0,"",SUM(Monthlydata!Q57,Monthlydata!U57,Monthlydata!Y57))</f>
        <v/>
      </c>
      <c r="J58" s="89" t="str">
        <f>IF(SUM(Monthlydata!R57,Monthlydata!V57,Monthlydata!Z57)=0,"",SUM(Monthlydata!R57,Monthlydata!V57,Monthlydata!Z57))</f>
        <v/>
      </c>
      <c r="K58" s="89" t="str">
        <f>IF(SUM(Monthlydata!S57,Monthlydata!W57,Monthlydata!AA57)=0,"",SUM(Monthlydata!S57,Monthlydata!W57,Monthlydata!AA57))</f>
        <v/>
      </c>
      <c r="L58" s="89" t="str">
        <f>IF(SUM(Monthlydata!T57,Monthlydata!X57,Monthlydata!AB57)=0,"",SUM(Monthlydata!T57,Monthlydata!X57,Monthlydata!AB57))</f>
        <v/>
      </c>
      <c r="M58" s="89" t="str">
        <f>IF(SUM(Monthlydata!U57,Monthlydata!Y57,Monthlydata!AC57)=0,"",SUM(Monthlydata!U57,Monthlydata!Y57,Monthlydata!AC57))</f>
        <v/>
      </c>
      <c r="N58" s="89" t="str">
        <f>IF(SUM(Monthlydata!AL57,Monthlydata!AP57,Monthlydata!AT57)=0,"",SUM(Monthlydata!AL57,Monthlydata!AP57,Monthlydata!AT57))</f>
        <v/>
      </c>
      <c r="O58" s="4" t="str">
        <f>IF(SUM(Monthlydata!AM57,Monthlydata!AQ57,Monthlydata!AU57)=0,"",SUM(Monthlydata!AM57,Monthlydata!AQ57,Monthlydata!AU57))</f>
        <v/>
      </c>
      <c r="P58" s="4" t="str">
        <f>IF(SUM(Monthlydata!AN57,Monthlydata!AR57,Monthlydata!AV57)=0,"",SUM(Monthlydata!AN57,Monthlydata!AR57,Monthlydata!AV57))</f>
        <v/>
      </c>
      <c r="Q58" s="4" t="str">
        <f>IF(SUM(Monthlydata!AO57,Monthlydata!AS57,Monthlydata!AW57)=0,"",SUM(Monthlydata!AO57,Monthlydata!AS57,Monthlydata!AW57))</f>
        <v/>
      </c>
      <c r="R58" s="89" t="str">
        <f t="shared" ref="R58:R60" si="46">IF(SUM(B58,F58,J58,N58)=0,"",(SUM(B58,F58,J58,N58)))</f>
        <v/>
      </c>
      <c r="S58" s="4" t="str">
        <f t="shared" ref="S58:S60" si="47">IF(SUM(C58,G58,K58,O58)=0,"",SUM(C58,G58,K58,O58))</f>
        <v/>
      </c>
      <c r="T58" s="4" t="str">
        <f t="shared" ref="T58:T60" si="48">IF(SUM(D58,H58,L58,P58)=0,"",SUM(D58,H58,L58,P58))</f>
        <v/>
      </c>
      <c r="U58" s="4" t="str">
        <f t="shared" ref="U58:U60" si="49">IF(SUM(E58,I58,M58,Q58)=0,"",SUM(E58,I58,M58,Q58))</f>
        <v/>
      </c>
    </row>
    <row r="59" spans="1:21" x14ac:dyDescent="0.25">
      <c r="A59" s="55" t="str">
        <f>IF(Monthlydata!A58=0,"",Monthlydata!A58)</f>
        <v>&lt;&lt;HP&gt;&gt;</v>
      </c>
      <c r="B59" s="89" t="str">
        <f>IF(SUM(Monthlydata!B58,Monthlydata!F58,Monthlydata!J58)=0,"",SUM(Monthlydata!B58,Monthlydata!F58,Monthlydata!J58))</f>
        <v/>
      </c>
      <c r="C59" s="4" t="str">
        <f>IF(SUM(Monthlydata!C58,Monthlydata!G58,Monthlydata!K58)=0,"",SUM(Monthlydata!C58,Monthlydata!G58,Monthlydata!K58))</f>
        <v/>
      </c>
      <c r="D59" s="4" t="str">
        <f>IF(SUM(Monthlydata!D58,Monthlydata!H58,Monthlydata!L58)=0,"",SUM(Monthlydata!D58,Monthlydata!H58,Monthlydata!L58))</f>
        <v/>
      </c>
      <c r="E59" s="4" t="str">
        <f>IF(SUM(Monthlydata!E58,Monthlydata!I58,Monthlydata!M58)=0,"",SUM(Monthlydata!E58,Monthlydata!I58,Monthlydata!M58))</f>
        <v/>
      </c>
      <c r="F59" s="89" t="str">
        <f>IF(SUM(Monthlydata!N58,Monthlydata!R58,Monthlydata!V58)=0,"",SUM(Monthlydata!N58,Monthlydata!R58,Monthlydata!V58))</f>
        <v/>
      </c>
      <c r="G59" s="89" t="str">
        <f>IF(SUM(Monthlydata!O58,Monthlydata!S58,Monthlydata!W58)=0,"",SUM(Monthlydata!O58,Monthlydata!S58,Monthlydata!W58))</f>
        <v/>
      </c>
      <c r="H59" s="89" t="str">
        <f>IF(SUM(Monthlydata!P58,Monthlydata!T58,Monthlydata!X58)=0,"",SUM(Monthlydata!P58,Monthlydata!T58,Monthlydata!X58))</f>
        <v/>
      </c>
      <c r="I59" s="89" t="str">
        <f>IF(SUM(Monthlydata!Q58,Monthlydata!U58,Monthlydata!Y58)=0,"",SUM(Monthlydata!Q58,Monthlydata!U58,Monthlydata!Y58))</f>
        <v/>
      </c>
      <c r="J59" s="89" t="str">
        <f>IF(SUM(Monthlydata!R58,Monthlydata!V58,Monthlydata!Z58)=0,"",SUM(Monthlydata!R58,Monthlydata!V58,Monthlydata!Z58))</f>
        <v/>
      </c>
      <c r="K59" s="89" t="str">
        <f>IF(SUM(Monthlydata!S58,Monthlydata!W58,Monthlydata!AA58)=0,"",SUM(Monthlydata!S58,Monthlydata!W58,Monthlydata!AA58))</f>
        <v/>
      </c>
      <c r="L59" s="89" t="str">
        <f>IF(SUM(Monthlydata!T58,Monthlydata!X58,Monthlydata!AB58)=0,"",SUM(Monthlydata!T58,Monthlydata!X58,Monthlydata!AB58))</f>
        <v/>
      </c>
      <c r="M59" s="89" t="str">
        <f>IF(SUM(Monthlydata!U58,Monthlydata!Y58,Monthlydata!AC58)=0,"",SUM(Monthlydata!U58,Monthlydata!Y58,Monthlydata!AC58))</f>
        <v/>
      </c>
      <c r="N59" s="89" t="str">
        <f>IF(SUM(Monthlydata!AL58,Monthlydata!AP58,Monthlydata!AT58)=0,"",SUM(Monthlydata!AL58,Monthlydata!AP58,Monthlydata!AT58))</f>
        <v/>
      </c>
      <c r="O59" s="4" t="str">
        <f>IF(SUM(Monthlydata!AM58,Monthlydata!AQ58,Monthlydata!AU58)=0,"",SUM(Monthlydata!AM58,Monthlydata!AQ58,Monthlydata!AU58))</f>
        <v/>
      </c>
      <c r="P59" s="4" t="str">
        <f>IF(SUM(Monthlydata!AN58,Monthlydata!AR58,Monthlydata!AV58)=0,"",SUM(Monthlydata!AN58,Monthlydata!AR58,Monthlydata!AV58))</f>
        <v/>
      </c>
      <c r="Q59" s="4" t="str">
        <f>IF(SUM(Monthlydata!AO58,Monthlydata!AS58,Monthlydata!AW58)=0,"",SUM(Monthlydata!AO58,Monthlydata!AS58,Monthlydata!AW58))</f>
        <v/>
      </c>
      <c r="R59" s="89" t="str">
        <f t="shared" si="46"/>
        <v/>
      </c>
      <c r="S59" s="4" t="str">
        <f t="shared" si="47"/>
        <v/>
      </c>
      <c r="T59" s="4" t="str">
        <f t="shared" si="48"/>
        <v/>
      </c>
      <c r="U59" s="4" t="str">
        <f t="shared" si="49"/>
        <v/>
      </c>
    </row>
    <row r="60" spans="1:21" x14ac:dyDescent="0.25">
      <c r="A60" s="55" t="str">
        <f>IF(Monthlydata!A59=0,"",Monthlydata!A59)</f>
        <v/>
      </c>
      <c r="B60" s="89" t="str">
        <f>IF(SUM(Monthlydata!B59,Monthlydata!F59,Monthlydata!J59)=0,"",SUM(Monthlydata!B59,Monthlydata!F59,Monthlydata!J59))</f>
        <v/>
      </c>
      <c r="C60" s="4" t="str">
        <f>IF(SUM(Monthlydata!C59,Monthlydata!G59,Monthlydata!K59)=0,"",SUM(Monthlydata!C59,Monthlydata!G59,Monthlydata!K59))</f>
        <v/>
      </c>
      <c r="D60" s="4" t="str">
        <f>IF(SUM(Monthlydata!D59,Monthlydata!H59,Monthlydata!L59)=0,"",SUM(Monthlydata!D59,Monthlydata!H59,Monthlydata!L59))</f>
        <v/>
      </c>
      <c r="E60" s="4" t="str">
        <f>IF(SUM(Monthlydata!E59,Monthlydata!I59,Monthlydata!M59)=0,"",SUM(Monthlydata!E59,Monthlydata!I59,Monthlydata!M59))</f>
        <v/>
      </c>
      <c r="F60" s="89" t="str">
        <f>IF(SUM(Monthlydata!N59,Monthlydata!R59,Monthlydata!V59)=0,"",SUM(Monthlydata!N59,Monthlydata!R59,Monthlydata!V59))</f>
        <v/>
      </c>
      <c r="G60" s="89" t="str">
        <f>IF(SUM(Monthlydata!O59,Monthlydata!S59,Monthlydata!W59)=0,"",SUM(Monthlydata!O59,Monthlydata!S59,Monthlydata!W59))</f>
        <v/>
      </c>
      <c r="H60" s="89" t="str">
        <f>IF(SUM(Monthlydata!P59,Monthlydata!T59,Monthlydata!X59)=0,"",SUM(Monthlydata!P59,Monthlydata!T59,Monthlydata!X59))</f>
        <v/>
      </c>
      <c r="I60" s="89" t="str">
        <f>IF(SUM(Monthlydata!Q59,Monthlydata!U59,Monthlydata!Y59)=0,"",SUM(Monthlydata!Q59,Monthlydata!U59,Monthlydata!Y59))</f>
        <v/>
      </c>
      <c r="J60" s="89" t="str">
        <f>IF(SUM(Monthlydata!R59,Monthlydata!V59,Monthlydata!Z59)=0,"",SUM(Monthlydata!R59,Monthlydata!V59,Monthlydata!Z59))</f>
        <v/>
      </c>
      <c r="K60" s="89" t="str">
        <f>IF(SUM(Monthlydata!S59,Monthlydata!W59,Monthlydata!AA59)=0,"",SUM(Monthlydata!S59,Monthlydata!W59,Monthlydata!AA59))</f>
        <v/>
      </c>
      <c r="L60" s="89" t="str">
        <f>IF(SUM(Monthlydata!T59,Monthlydata!X59,Monthlydata!AB59)=0,"",SUM(Monthlydata!T59,Monthlydata!X59,Monthlydata!AB59))</f>
        <v/>
      </c>
      <c r="M60" s="89" t="str">
        <f>IF(SUM(Monthlydata!U59,Monthlydata!Y59,Monthlydata!AC59)=0,"",SUM(Monthlydata!U59,Monthlydata!Y59,Monthlydata!AC59))</f>
        <v/>
      </c>
      <c r="N60" s="89" t="str">
        <f>IF(SUM(Monthlydata!AL59,Monthlydata!AP59,Monthlydata!AT59)=0,"",SUM(Monthlydata!AL59,Monthlydata!AP59,Monthlydata!AT59))</f>
        <v/>
      </c>
      <c r="O60" s="4" t="str">
        <f>IF(SUM(Monthlydata!AM59,Monthlydata!AQ59,Monthlydata!AU59)=0,"",SUM(Monthlydata!AM59,Monthlydata!AQ59,Monthlydata!AU59))</f>
        <v/>
      </c>
      <c r="P60" s="4" t="str">
        <f>IF(SUM(Monthlydata!AN59,Monthlydata!AR59,Monthlydata!AV59)=0,"",SUM(Monthlydata!AN59,Monthlydata!AR59,Monthlydata!AV59))</f>
        <v/>
      </c>
      <c r="Q60" s="4" t="str">
        <f>IF(SUM(Monthlydata!AO59,Monthlydata!AS59,Monthlydata!AW59)=0,"",SUM(Monthlydata!AO59,Monthlydata!AS59,Monthlydata!AW59))</f>
        <v/>
      </c>
      <c r="R60" s="89" t="str">
        <f t="shared" si="46"/>
        <v/>
      </c>
      <c r="S60" s="4" t="str">
        <f t="shared" si="47"/>
        <v/>
      </c>
      <c r="T60" s="4" t="str">
        <f t="shared" si="48"/>
        <v/>
      </c>
      <c r="U60" s="4" t="str">
        <f t="shared" si="49"/>
        <v/>
      </c>
    </row>
    <row r="61" spans="1:21" x14ac:dyDescent="0.25">
      <c r="A61" s="55" t="str">
        <f>IF(Monthlydata!A60=0,"",Monthlydata!A60)</f>
        <v>&lt;&lt;PHCU&gt;&gt;</v>
      </c>
      <c r="B61" s="91" t="str">
        <f>IF(SUM(B62:B68)=0,"",SUM(B62:B68))</f>
        <v/>
      </c>
      <c r="C61" s="56" t="str">
        <f t="shared" ref="C61:U61" si="50">IF(SUM(C62:C68)=0,"",SUM(C62:C68))</f>
        <v/>
      </c>
      <c r="D61" s="56" t="str">
        <f t="shared" si="50"/>
        <v/>
      </c>
      <c r="E61" s="56" t="str">
        <f t="shared" si="50"/>
        <v/>
      </c>
      <c r="F61" s="91" t="str">
        <f t="shared" si="50"/>
        <v/>
      </c>
      <c r="G61" s="91" t="str">
        <f t="shared" si="50"/>
        <v/>
      </c>
      <c r="H61" s="91" t="str">
        <f t="shared" si="50"/>
        <v/>
      </c>
      <c r="I61" s="91" t="str">
        <f t="shared" si="50"/>
        <v/>
      </c>
      <c r="J61" s="91" t="str">
        <f t="shared" si="50"/>
        <v/>
      </c>
      <c r="K61" s="91" t="str">
        <f t="shared" si="50"/>
        <v/>
      </c>
      <c r="L61" s="91" t="str">
        <f t="shared" si="50"/>
        <v/>
      </c>
      <c r="M61" s="91" t="str">
        <f t="shared" si="50"/>
        <v/>
      </c>
      <c r="N61" s="91" t="str">
        <f t="shared" si="50"/>
        <v/>
      </c>
      <c r="O61" s="56" t="str">
        <f t="shared" si="50"/>
        <v/>
      </c>
      <c r="P61" s="56" t="str">
        <f t="shared" si="50"/>
        <v/>
      </c>
      <c r="Q61" s="56" t="str">
        <f t="shared" si="50"/>
        <v/>
      </c>
      <c r="R61" s="91" t="str">
        <f t="shared" si="50"/>
        <v/>
      </c>
      <c r="S61" s="56" t="str">
        <f t="shared" si="50"/>
        <v/>
      </c>
      <c r="T61" s="56" t="str">
        <f t="shared" si="50"/>
        <v/>
      </c>
      <c r="U61" s="56" t="str">
        <f t="shared" si="50"/>
        <v/>
      </c>
    </row>
    <row r="62" spans="1:21" x14ac:dyDescent="0.25">
      <c r="A62" s="55" t="str">
        <f>IF(Monthlydata!A61=0,"",Monthlydata!A61)</f>
        <v>&lt;&lt;HC&gt;&gt;</v>
      </c>
      <c r="B62" s="89" t="str">
        <f>IF(SUM(Monthlydata!B61,Monthlydata!F61,Monthlydata!J61)=0,"",SUM(Monthlydata!B61,Monthlydata!F61,Monthlydata!J61))</f>
        <v/>
      </c>
      <c r="C62" s="4" t="str">
        <f>IF(SUM(Monthlydata!C61,Monthlydata!G61,Monthlydata!K61)=0,"",SUM(Monthlydata!C61,Monthlydata!G61,Monthlydata!K61))</f>
        <v/>
      </c>
      <c r="D62" s="4" t="str">
        <f>IF(SUM(Monthlydata!D61,Monthlydata!H61,Monthlydata!L61)=0,"",SUM(Monthlydata!D61,Monthlydata!H61,Monthlydata!L61))</f>
        <v/>
      </c>
      <c r="E62" s="4" t="str">
        <f>IF(SUM(Monthlydata!E61,Monthlydata!I61,Monthlydata!M61)=0,"",SUM(Monthlydata!E61,Monthlydata!I61,Monthlydata!M61))</f>
        <v/>
      </c>
      <c r="F62" s="89" t="str">
        <f>IF(SUM(Monthlydata!N61,Monthlydata!R61,Monthlydata!V61)=0,"",SUM(Monthlydata!N61,Monthlydata!R61,Monthlydata!V61))</f>
        <v/>
      </c>
      <c r="G62" s="89" t="str">
        <f>IF(SUM(Monthlydata!O61,Monthlydata!S61,Monthlydata!W61)=0,"",SUM(Monthlydata!O61,Monthlydata!S61,Monthlydata!W61))</f>
        <v/>
      </c>
      <c r="H62" s="89" t="str">
        <f>IF(SUM(Monthlydata!P61,Monthlydata!T61,Monthlydata!X61)=0,"",SUM(Monthlydata!P61,Monthlydata!T61,Monthlydata!X61))</f>
        <v/>
      </c>
      <c r="I62" s="89" t="str">
        <f>IF(SUM(Monthlydata!Q61,Monthlydata!U61,Monthlydata!Y61)=0,"",SUM(Monthlydata!Q61,Monthlydata!U61,Monthlydata!Y61))</f>
        <v/>
      </c>
      <c r="J62" s="89" t="str">
        <f>IF(SUM(Monthlydata!R61,Monthlydata!V61,Monthlydata!Z61)=0,"",SUM(Monthlydata!R61,Monthlydata!V61,Monthlydata!Z61))</f>
        <v/>
      </c>
      <c r="K62" s="89" t="str">
        <f>IF(SUM(Monthlydata!S61,Monthlydata!W61,Monthlydata!AA61)=0,"",SUM(Monthlydata!S61,Monthlydata!W61,Monthlydata!AA61))</f>
        <v/>
      </c>
      <c r="L62" s="89" t="str">
        <f>IF(SUM(Monthlydata!T61,Monthlydata!X61,Monthlydata!AB61)=0,"",SUM(Monthlydata!T61,Monthlydata!X61,Monthlydata!AB61))</f>
        <v/>
      </c>
      <c r="M62" s="89" t="str">
        <f>IF(SUM(Monthlydata!U61,Monthlydata!Y61,Monthlydata!AC61)=0,"",SUM(Monthlydata!U61,Monthlydata!Y61,Monthlydata!AC61))</f>
        <v/>
      </c>
      <c r="N62" s="89" t="str">
        <f>IF(SUM(Monthlydata!AL61,Monthlydata!AP61,Monthlydata!AT61)=0,"",SUM(Monthlydata!AL61,Monthlydata!AP61,Monthlydata!AT61))</f>
        <v/>
      </c>
      <c r="O62" s="4" t="str">
        <f>IF(SUM(Monthlydata!AM61,Monthlydata!AQ61,Monthlydata!AU61)=0,"",SUM(Monthlydata!AM61,Monthlydata!AQ61,Monthlydata!AU61))</f>
        <v/>
      </c>
      <c r="P62" s="4" t="str">
        <f>IF(SUM(Monthlydata!AN61,Monthlydata!AR61,Monthlydata!AV61)=0,"",SUM(Monthlydata!AN61,Monthlydata!AR61,Monthlydata!AV61))</f>
        <v/>
      </c>
      <c r="Q62" s="4" t="str">
        <f>IF(SUM(Monthlydata!AO61,Monthlydata!AS61,Monthlydata!AW61)=0,"",SUM(Monthlydata!AO61,Monthlydata!AS61,Monthlydata!AW61))</f>
        <v/>
      </c>
      <c r="R62" s="89" t="str">
        <f>IF(SUM(B62,F62,J62,N62)=0,"",(SUM(B62,F62,J62,N62)))</f>
        <v/>
      </c>
      <c r="S62" s="4" t="str">
        <f>IF(SUM(C62,G62,K62,O62)=0,"",SUM(C62,G62,K62,O62))</f>
        <v/>
      </c>
      <c r="T62" s="4" t="str">
        <f>IF(SUM(D62,H62,L62,P62)=0,"",SUM(D62,H62,L62,P62))</f>
        <v/>
      </c>
      <c r="U62" s="4" t="str">
        <f>IF(SUM(E62,I62,M62,Q62)=0,"",SUM(E62,I62,M62,Q62))</f>
        <v/>
      </c>
    </row>
    <row r="63" spans="1:21" x14ac:dyDescent="0.25">
      <c r="A63" s="55" t="str">
        <f>IF(Monthlydata!A62=0,"",Monthlydata!A62)</f>
        <v>&lt;&lt;HP&gt;&gt;</v>
      </c>
      <c r="B63" s="89" t="str">
        <f>IF(SUM(Monthlydata!B62,Monthlydata!F62,Monthlydata!J62)=0,"",SUM(Monthlydata!B62,Monthlydata!F62,Monthlydata!J62))</f>
        <v/>
      </c>
      <c r="C63" s="4" t="str">
        <f>IF(SUM(Monthlydata!C62,Monthlydata!G62,Monthlydata!K62)=0,"",SUM(Monthlydata!C62,Monthlydata!G62,Monthlydata!K62))</f>
        <v/>
      </c>
      <c r="D63" s="4" t="str">
        <f>IF(SUM(Monthlydata!D62,Monthlydata!H62,Monthlydata!L62)=0,"",SUM(Monthlydata!D62,Monthlydata!H62,Monthlydata!L62))</f>
        <v/>
      </c>
      <c r="E63" s="4" t="str">
        <f>IF(SUM(Monthlydata!E62,Monthlydata!I62,Monthlydata!M62)=0,"",SUM(Monthlydata!E62,Monthlydata!I62,Monthlydata!M62))</f>
        <v/>
      </c>
      <c r="F63" s="89" t="str">
        <f>IF(SUM(Monthlydata!N62,Monthlydata!R62,Monthlydata!V62)=0,"",SUM(Monthlydata!N62,Monthlydata!R62,Monthlydata!V62))</f>
        <v/>
      </c>
      <c r="G63" s="89" t="str">
        <f>IF(SUM(Monthlydata!O62,Monthlydata!S62,Monthlydata!W62)=0,"",SUM(Monthlydata!O62,Monthlydata!S62,Monthlydata!W62))</f>
        <v/>
      </c>
      <c r="H63" s="89" t="str">
        <f>IF(SUM(Monthlydata!P62,Monthlydata!T62,Monthlydata!X62)=0,"",SUM(Monthlydata!P62,Monthlydata!T62,Monthlydata!X62))</f>
        <v/>
      </c>
      <c r="I63" s="89" t="str">
        <f>IF(SUM(Monthlydata!Q62,Monthlydata!U62,Monthlydata!Y62)=0,"",SUM(Monthlydata!Q62,Monthlydata!U62,Monthlydata!Y62))</f>
        <v/>
      </c>
      <c r="J63" s="89" t="str">
        <f>IF(SUM(Monthlydata!R62,Monthlydata!V62,Monthlydata!Z62)=0,"",SUM(Monthlydata!R62,Monthlydata!V62,Monthlydata!Z62))</f>
        <v/>
      </c>
      <c r="K63" s="89" t="str">
        <f>IF(SUM(Monthlydata!S62,Monthlydata!W62,Monthlydata!AA62)=0,"",SUM(Monthlydata!S62,Monthlydata!W62,Monthlydata!AA62))</f>
        <v/>
      </c>
      <c r="L63" s="89" t="str">
        <f>IF(SUM(Monthlydata!T62,Monthlydata!X62,Monthlydata!AB62)=0,"",SUM(Monthlydata!T62,Monthlydata!X62,Monthlydata!AB62))</f>
        <v/>
      </c>
      <c r="M63" s="89" t="str">
        <f>IF(SUM(Monthlydata!U62,Monthlydata!Y62,Monthlydata!AC62)=0,"",SUM(Monthlydata!U62,Monthlydata!Y62,Monthlydata!AC62))</f>
        <v/>
      </c>
      <c r="N63" s="89" t="str">
        <f>IF(SUM(Monthlydata!AL62,Monthlydata!AP62,Monthlydata!AT62)=0,"",SUM(Monthlydata!AL62,Monthlydata!AP62,Monthlydata!AT62))</f>
        <v/>
      </c>
      <c r="O63" s="4" t="str">
        <f>IF(SUM(Monthlydata!AM62,Monthlydata!AQ62,Monthlydata!AU62)=0,"",SUM(Monthlydata!AM62,Monthlydata!AQ62,Monthlydata!AU62))</f>
        <v/>
      </c>
      <c r="P63" s="4" t="str">
        <f>IF(SUM(Monthlydata!AN62,Monthlydata!AR62,Monthlydata!AV62)=0,"",SUM(Monthlydata!AN62,Monthlydata!AR62,Monthlydata!AV62))</f>
        <v/>
      </c>
      <c r="Q63" s="4" t="str">
        <f>IF(SUM(Monthlydata!AO62,Monthlydata!AS62,Monthlydata!AW62)=0,"",SUM(Monthlydata!AO62,Monthlydata!AS62,Monthlydata!AW62))</f>
        <v/>
      </c>
      <c r="R63" s="89" t="str">
        <f t="shared" ref="R63:R68" si="51">IF(SUM(B63,F63,J63,N63)=0,"",(SUM(B63,F63,J63,N63)))</f>
        <v/>
      </c>
      <c r="S63" s="4" t="str">
        <f t="shared" ref="S63:S68" si="52">IF(SUM(C63,G63,K63,O63)=0,"",SUM(C63,G63,K63,O63))</f>
        <v/>
      </c>
      <c r="T63" s="4" t="str">
        <f t="shared" ref="T63:T68" si="53">IF(SUM(D63,H63,L63,P63)=0,"",SUM(D63,H63,L63,P63))</f>
        <v/>
      </c>
      <c r="U63" s="4" t="str">
        <f t="shared" ref="U63:U68" si="54">IF(SUM(E63,I63,M63,Q63)=0,"",SUM(E63,I63,M63,Q63))</f>
        <v/>
      </c>
    </row>
    <row r="64" spans="1:21" x14ac:dyDescent="0.25">
      <c r="A64" s="55" t="str">
        <f>IF(Monthlydata!A63=0,"",Monthlydata!A63)</f>
        <v>&lt;&lt;HP&gt;&gt;</v>
      </c>
      <c r="B64" s="89" t="str">
        <f>IF(SUM(Monthlydata!B63,Monthlydata!F63,Monthlydata!J63)=0,"",SUM(Monthlydata!B63,Monthlydata!F63,Monthlydata!J63))</f>
        <v/>
      </c>
      <c r="C64" s="4" t="str">
        <f>IF(SUM(Monthlydata!C63,Monthlydata!G63,Monthlydata!K63)=0,"",SUM(Monthlydata!C63,Monthlydata!G63,Monthlydata!K63))</f>
        <v/>
      </c>
      <c r="D64" s="4" t="str">
        <f>IF(SUM(Monthlydata!D63,Monthlydata!H63,Monthlydata!L63)=0,"",SUM(Monthlydata!D63,Monthlydata!H63,Monthlydata!L63))</f>
        <v/>
      </c>
      <c r="E64" s="4" t="str">
        <f>IF(SUM(Monthlydata!E63,Monthlydata!I63,Monthlydata!M63)=0,"",SUM(Monthlydata!E63,Monthlydata!I63,Monthlydata!M63))</f>
        <v/>
      </c>
      <c r="F64" s="89" t="str">
        <f>IF(SUM(Monthlydata!N63,Monthlydata!R63,Monthlydata!V63)=0,"",SUM(Monthlydata!N63,Monthlydata!R63,Monthlydata!V63))</f>
        <v/>
      </c>
      <c r="G64" s="89" t="str">
        <f>IF(SUM(Monthlydata!O63,Monthlydata!S63,Monthlydata!W63)=0,"",SUM(Monthlydata!O63,Monthlydata!S63,Monthlydata!W63))</f>
        <v/>
      </c>
      <c r="H64" s="89" t="str">
        <f>IF(SUM(Monthlydata!P63,Monthlydata!T63,Monthlydata!X63)=0,"",SUM(Monthlydata!P63,Monthlydata!T63,Monthlydata!X63))</f>
        <v/>
      </c>
      <c r="I64" s="89" t="str">
        <f>IF(SUM(Monthlydata!Q63,Monthlydata!U63,Monthlydata!Y63)=0,"",SUM(Monthlydata!Q63,Monthlydata!U63,Monthlydata!Y63))</f>
        <v/>
      </c>
      <c r="J64" s="89" t="str">
        <f>IF(SUM(Monthlydata!R63,Monthlydata!V63,Monthlydata!Z63)=0,"",SUM(Monthlydata!R63,Monthlydata!V63,Monthlydata!Z63))</f>
        <v/>
      </c>
      <c r="K64" s="89" t="str">
        <f>IF(SUM(Monthlydata!S63,Monthlydata!W63,Monthlydata!AA63)=0,"",SUM(Monthlydata!S63,Monthlydata!W63,Monthlydata!AA63))</f>
        <v/>
      </c>
      <c r="L64" s="89" t="str">
        <f>IF(SUM(Monthlydata!T63,Monthlydata!X63,Monthlydata!AB63)=0,"",SUM(Monthlydata!T63,Monthlydata!X63,Monthlydata!AB63))</f>
        <v/>
      </c>
      <c r="M64" s="89" t="str">
        <f>IF(SUM(Monthlydata!U63,Monthlydata!Y63,Monthlydata!AC63)=0,"",SUM(Monthlydata!U63,Monthlydata!Y63,Monthlydata!AC63))</f>
        <v/>
      </c>
      <c r="N64" s="89" t="str">
        <f>IF(SUM(Monthlydata!AL63,Monthlydata!AP63,Monthlydata!AT63)=0,"",SUM(Monthlydata!AL63,Monthlydata!AP63,Monthlydata!AT63))</f>
        <v/>
      </c>
      <c r="O64" s="4" t="str">
        <f>IF(SUM(Monthlydata!AM63,Monthlydata!AQ63,Monthlydata!AU63)=0,"",SUM(Monthlydata!AM63,Monthlydata!AQ63,Monthlydata!AU63))</f>
        <v/>
      </c>
      <c r="P64" s="4" t="str">
        <f>IF(SUM(Monthlydata!AN63,Monthlydata!AR63,Monthlydata!AV63)=0,"",SUM(Monthlydata!AN63,Monthlydata!AR63,Monthlydata!AV63))</f>
        <v/>
      </c>
      <c r="Q64" s="4" t="str">
        <f>IF(SUM(Monthlydata!AO63,Monthlydata!AS63,Monthlydata!AW63)=0,"",SUM(Monthlydata!AO63,Monthlydata!AS63,Monthlydata!AW63))</f>
        <v/>
      </c>
      <c r="R64" s="89" t="str">
        <f t="shared" si="51"/>
        <v/>
      </c>
      <c r="S64" s="4" t="str">
        <f t="shared" si="52"/>
        <v/>
      </c>
      <c r="T64" s="4" t="str">
        <f t="shared" si="53"/>
        <v/>
      </c>
      <c r="U64" s="4" t="str">
        <f t="shared" si="54"/>
        <v/>
      </c>
    </row>
    <row r="65" spans="1:21" x14ac:dyDescent="0.25">
      <c r="A65" s="55" t="str">
        <f>IF(Monthlydata!A64=0,"",Monthlydata!A64)</f>
        <v>&lt;&lt;HP&gt;&gt;</v>
      </c>
      <c r="B65" s="89" t="str">
        <f>IF(SUM(Monthlydata!B64,Monthlydata!F64,Monthlydata!J64)=0,"",SUM(Monthlydata!B64,Monthlydata!F64,Monthlydata!J64))</f>
        <v/>
      </c>
      <c r="C65" s="4" t="str">
        <f>IF(SUM(Monthlydata!C64,Monthlydata!G64,Monthlydata!K64)=0,"",SUM(Monthlydata!C64,Monthlydata!G64,Monthlydata!K64))</f>
        <v/>
      </c>
      <c r="D65" s="4" t="str">
        <f>IF(SUM(Monthlydata!D64,Monthlydata!H64,Monthlydata!L64)=0,"",SUM(Monthlydata!D64,Monthlydata!H64,Monthlydata!L64))</f>
        <v/>
      </c>
      <c r="E65" s="4" t="str">
        <f>IF(SUM(Monthlydata!E64,Monthlydata!I64,Monthlydata!M64)=0,"",SUM(Monthlydata!E64,Monthlydata!I64,Monthlydata!M64))</f>
        <v/>
      </c>
      <c r="F65" s="89" t="str">
        <f>IF(SUM(Monthlydata!N64,Monthlydata!R64,Monthlydata!V64)=0,"",SUM(Monthlydata!N64,Monthlydata!R64,Monthlydata!V64))</f>
        <v/>
      </c>
      <c r="G65" s="89" t="str">
        <f>IF(SUM(Monthlydata!O64,Monthlydata!S64,Monthlydata!W64)=0,"",SUM(Monthlydata!O64,Monthlydata!S64,Monthlydata!W64))</f>
        <v/>
      </c>
      <c r="H65" s="89" t="str">
        <f>IF(SUM(Monthlydata!P64,Monthlydata!T64,Monthlydata!X64)=0,"",SUM(Monthlydata!P64,Monthlydata!T64,Monthlydata!X64))</f>
        <v/>
      </c>
      <c r="I65" s="89" t="str">
        <f>IF(SUM(Monthlydata!Q64,Monthlydata!U64,Monthlydata!Y64)=0,"",SUM(Monthlydata!Q64,Monthlydata!U64,Monthlydata!Y64))</f>
        <v/>
      </c>
      <c r="J65" s="89" t="str">
        <f>IF(SUM(Monthlydata!R64,Monthlydata!V64,Monthlydata!Z64)=0,"",SUM(Monthlydata!R64,Monthlydata!V64,Monthlydata!Z64))</f>
        <v/>
      </c>
      <c r="K65" s="89" t="str">
        <f>IF(SUM(Monthlydata!S64,Monthlydata!W64,Monthlydata!AA64)=0,"",SUM(Monthlydata!S64,Monthlydata!W64,Monthlydata!AA64))</f>
        <v/>
      </c>
      <c r="L65" s="89" t="str">
        <f>IF(SUM(Monthlydata!T64,Monthlydata!X64,Monthlydata!AB64)=0,"",SUM(Monthlydata!T64,Monthlydata!X64,Monthlydata!AB64))</f>
        <v/>
      </c>
      <c r="M65" s="89" t="str">
        <f>IF(SUM(Monthlydata!U64,Monthlydata!Y64,Monthlydata!AC64)=0,"",SUM(Monthlydata!U64,Monthlydata!Y64,Monthlydata!AC64))</f>
        <v/>
      </c>
      <c r="N65" s="89" t="str">
        <f>IF(SUM(Monthlydata!AL64,Monthlydata!AP64,Monthlydata!AT64)=0,"",SUM(Monthlydata!AL64,Monthlydata!AP64,Monthlydata!AT64))</f>
        <v/>
      </c>
      <c r="O65" s="4" t="str">
        <f>IF(SUM(Monthlydata!AM64,Monthlydata!AQ64,Monthlydata!AU64)=0,"",SUM(Monthlydata!AM64,Monthlydata!AQ64,Monthlydata!AU64))</f>
        <v/>
      </c>
      <c r="P65" s="4" t="str">
        <f>IF(SUM(Monthlydata!AN64,Monthlydata!AR64,Monthlydata!AV64)=0,"",SUM(Monthlydata!AN64,Monthlydata!AR64,Monthlydata!AV64))</f>
        <v/>
      </c>
      <c r="Q65" s="4" t="str">
        <f>IF(SUM(Monthlydata!AO64,Monthlydata!AS64,Monthlydata!AW64)=0,"",SUM(Monthlydata!AO64,Monthlydata!AS64,Monthlydata!AW64))</f>
        <v/>
      </c>
      <c r="R65" s="89" t="str">
        <f t="shared" si="51"/>
        <v/>
      </c>
      <c r="S65" s="4" t="str">
        <f t="shared" si="52"/>
        <v/>
      </c>
      <c r="T65" s="4" t="str">
        <f t="shared" si="53"/>
        <v/>
      </c>
      <c r="U65" s="4" t="str">
        <f t="shared" si="54"/>
        <v/>
      </c>
    </row>
    <row r="66" spans="1:21" x14ac:dyDescent="0.25">
      <c r="A66" s="55" t="str">
        <f>IF(Monthlydata!A65=0,"",Monthlydata!A65)</f>
        <v>&lt;&lt;HP&gt;&gt;</v>
      </c>
      <c r="B66" s="89" t="str">
        <f>IF(SUM(Monthlydata!B65,Monthlydata!F65,Monthlydata!J65)=0,"",SUM(Monthlydata!B65,Monthlydata!F65,Monthlydata!J65))</f>
        <v/>
      </c>
      <c r="C66" s="4" t="str">
        <f>IF(SUM(Monthlydata!C65,Monthlydata!G65,Monthlydata!K65)=0,"",SUM(Monthlydata!C65,Monthlydata!G65,Monthlydata!K65))</f>
        <v/>
      </c>
      <c r="D66" s="4" t="str">
        <f>IF(SUM(Monthlydata!D65,Monthlydata!H65,Monthlydata!L65)=0,"",SUM(Monthlydata!D65,Monthlydata!H65,Monthlydata!L65))</f>
        <v/>
      </c>
      <c r="E66" s="4" t="str">
        <f>IF(SUM(Monthlydata!E65,Monthlydata!I65,Monthlydata!M65)=0,"",SUM(Monthlydata!E65,Monthlydata!I65,Monthlydata!M65))</f>
        <v/>
      </c>
      <c r="F66" s="89" t="str">
        <f>IF(SUM(Monthlydata!N65,Monthlydata!R65,Monthlydata!V65)=0,"",SUM(Monthlydata!N65,Monthlydata!R65,Monthlydata!V65))</f>
        <v/>
      </c>
      <c r="G66" s="89" t="str">
        <f>IF(SUM(Monthlydata!O65,Monthlydata!S65,Monthlydata!W65)=0,"",SUM(Monthlydata!O65,Monthlydata!S65,Monthlydata!W65))</f>
        <v/>
      </c>
      <c r="H66" s="89" t="str">
        <f>IF(SUM(Monthlydata!P65,Monthlydata!T65,Monthlydata!X65)=0,"",SUM(Monthlydata!P65,Monthlydata!T65,Monthlydata!X65))</f>
        <v/>
      </c>
      <c r="I66" s="89" t="str">
        <f>IF(SUM(Monthlydata!Q65,Monthlydata!U65,Monthlydata!Y65)=0,"",SUM(Monthlydata!Q65,Monthlydata!U65,Monthlydata!Y65))</f>
        <v/>
      </c>
      <c r="J66" s="89" t="str">
        <f>IF(SUM(Monthlydata!R65,Monthlydata!V65,Monthlydata!Z65)=0,"",SUM(Monthlydata!R65,Monthlydata!V65,Monthlydata!Z65))</f>
        <v/>
      </c>
      <c r="K66" s="89" t="str">
        <f>IF(SUM(Monthlydata!S65,Monthlydata!W65,Monthlydata!AA65)=0,"",SUM(Monthlydata!S65,Monthlydata!W65,Monthlydata!AA65))</f>
        <v/>
      </c>
      <c r="L66" s="89" t="str">
        <f>IF(SUM(Monthlydata!T65,Monthlydata!X65,Monthlydata!AB65)=0,"",SUM(Monthlydata!T65,Monthlydata!X65,Monthlydata!AB65))</f>
        <v/>
      </c>
      <c r="M66" s="89" t="str">
        <f>IF(SUM(Monthlydata!U65,Monthlydata!Y65,Monthlydata!AC65)=0,"",SUM(Monthlydata!U65,Monthlydata!Y65,Monthlydata!AC65))</f>
        <v/>
      </c>
      <c r="N66" s="89" t="str">
        <f>IF(SUM(Monthlydata!AL65,Monthlydata!AP65,Monthlydata!AT65)=0,"",SUM(Monthlydata!AL65,Monthlydata!AP65,Monthlydata!AT65))</f>
        <v/>
      </c>
      <c r="O66" s="4" t="str">
        <f>IF(SUM(Monthlydata!AM65,Monthlydata!AQ65,Monthlydata!AU65)=0,"",SUM(Monthlydata!AM65,Monthlydata!AQ65,Monthlydata!AU65))</f>
        <v/>
      </c>
      <c r="P66" s="4" t="str">
        <f>IF(SUM(Monthlydata!AN65,Monthlydata!AR65,Monthlydata!AV65)=0,"",SUM(Monthlydata!AN65,Monthlydata!AR65,Monthlydata!AV65))</f>
        <v/>
      </c>
      <c r="Q66" s="4" t="str">
        <f>IF(SUM(Monthlydata!AO65,Monthlydata!AS65,Monthlydata!AW65)=0,"",SUM(Monthlydata!AO65,Monthlydata!AS65,Monthlydata!AW65))</f>
        <v/>
      </c>
      <c r="R66" s="89" t="str">
        <f t="shared" si="51"/>
        <v/>
      </c>
      <c r="S66" s="4" t="str">
        <f t="shared" si="52"/>
        <v/>
      </c>
      <c r="T66" s="4" t="str">
        <f t="shared" si="53"/>
        <v/>
      </c>
      <c r="U66" s="4" t="str">
        <f t="shared" si="54"/>
        <v/>
      </c>
    </row>
    <row r="67" spans="1:21" x14ac:dyDescent="0.25">
      <c r="A67" s="55" t="str">
        <f>IF(Monthlydata!A66=0,"",Monthlydata!A66)</f>
        <v>&lt;&lt;HP&gt;&gt;</v>
      </c>
      <c r="B67" s="89" t="str">
        <f>IF(SUM(Monthlydata!B66,Monthlydata!F66,Monthlydata!J66)=0,"",SUM(Monthlydata!B66,Monthlydata!F66,Monthlydata!J66))</f>
        <v/>
      </c>
      <c r="C67" s="4" t="str">
        <f>IF(SUM(Monthlydata!C66,Monthlydata!G66,Monthlydata!K66)=0,"",SUM(Monthlydata!C66,Monthlydata!G66,Monthlydata!K66))</f>
        <v/>
      </c>
      <c r="D67" s="4" t="str">
        <f>IF(SUM(Monthlydata!D66,Monthlydata!H66,Monthlydata!L66)=0,"",SUM(Monthlydata!D66,Monthlydata!H66,Monthlydata!L66))</f>
        <v/>
      </c>
      <c r="E67" s="4" t="str">
        <f>IF(SUM(Monthlydata!E66,Monthlydata!I66,Monthlydata!M66)=0,"",SUM(Monthlydata!E66,Monthlydata!I66,Monthlydata!M66))</f>
        <v/>
      </c>
      <c r="F67" s="89" t="str">
        <f>IF(SUM(Monthlydata!N66,Monthlydata!R66,Monthlydata!V66)=0,"",SUM(Monthlydata!N66,Monthlydata!R66,Monthlydata!V66))</f>
        <v/>
      </c>
      <c r="G67" s="89" t="str">
        <f>IF(SUM(Monthlydata!O66,Monthlydata!S66,Monthlydata!W66)=0,"",SUM(Monthlydata!O66,Monthlydata!S66,Monthlydata!W66))</f>
        <v/>
      </c>
      <c r="H67" s="89" t="str">
        <f>IF(SUM(Monthlydata!P66,Monthlydata!T66,Monthlydata!X66)=0,"",SUM(Monthlydata!P66,Monthlydata!T66,Monthlydata!X66))</f>
        <v/>
      </c>
      <c r="I67" s="89" t="str">
        <f>IF(SUM(Monthlydata!Q66,Monthlydata!U66,Monthlydata!Y66)=0,"",SUM(Monthlydata!Q66,Monthlydata!U66,Monthlydata!Y66))</f>
        <v/>
      </c>
      <c r="J67" s="89" t="str">
        <f>IF(SUM(Monthlydata!R66,Monthlydata!V66,Monthlydata!Z66)=0,"",SUM(Monthlydata!R66,Monthlydata!V66,Monthlydata!Z66))</f>
        <v/>
      </c>
      <c r="K67" s="89" t="str">
        <f>IF(SUM(Monthlydata!S66,Monthlydata!W66,Monthlydata!AA66)=0,"",SUM(Monthlydata!S66,Monthlydata!W66,Monthlydata!AA66))</f>
        <v/>
      </c>
      <c r="L67" s="89" t="str">
        <f>IF(SUM(Monthlydata!T66,Monthlydata!X66,Monthlydata!AB66)=0,"",SUM(Monthlydata!T66,Monthlydata!X66,Monthlydata!AB66))</f>
        <v/>
      </c>
      <c r="M67" s="89" t="str">
        <f>IF(SUM(Monthlydata!U66,Monthlydata!Y66,Monthlydata!AC66)=0,"",SUM(Monthlydata!U66,Monthlydata!Y66,Monthlydata!AC66))</f>
        <v/>
      </c>
      <c r="N67" s="89" t="str">
        <f>IF(SUM(Monthlydata!AL66,Monthlydata!AP66,Monthlydata!AT66)=0,"",SUM(Monthlydata!AL66,Monthlydata!AP66,Monthlydata!AT66))</f>
        <v/>
      </c>
      <c r="O67" s="4" t="str">
        <f>IF(SUM(Monthlydata!AM66,Monthlydata!AQ66,Monthlydata!AU66)=0,"",SUM(Monthlydata!AM66,Monthlydata!AQ66,Monthlydata!AU66))</f>
        <v/>
      </c>
      <c r="P67" s="4" t="str">
        <f>IF(SUM(Monthlydata!AN66,Monthlydata!AR66,Monthlydata!AV66)=0,"",SUM(Monthlydata!AN66,Monthlydata!AR66,Monthlydata!AV66))</f>
        <v/>
      </c>
      <c r="Q67" s="4" t="str">
        <f>IF(SUM(Monthlydata!AO66,Monthlydata!AS66,Monthlydata!AW66)=0,"",SUM(Monthlydata!AO66,Monthlydata!AS66,Monthlydata!AW66))</f>
        <v/>
      </c>
      <c r="R67" s="89" t="str">
        <f t="shared" si="51"/>
        <v/>
      </c>
      <c r="S67" s="4" t="str">
        <f t="shared" si="52"/>
        <v/>
      </c>
      <c r="T67" s="4" t="str">
        <f t="shared" si="53"/>
        <v/>
      </c>
      <c r="U67" s="4" t="str">
        <f t="shared" si="54"/>
        <v/>
      </c>
    </row>
    <row r="68" spans="1:21" x14ac:dyDescent="0.25">
      <c r="A68" s="55" t="str">
        <f>IF(Monthlydata!A67=0,"",Monthlydata!A67)</f>
        <v>&lt;&lt;HP&gt;&gt;</v>
      </c>
      <c r="B68" s="89" t="str">
        <f>IF(SUM(Monthlydata!B67,Monthlydata!F67,Monthlydata!J67)=0,"",SUM(Monthlydata!B67,Monthlydata!F67,Monthlydata!J67))</f>
        <v/>
      </c>
      <c r="C68" s="4" t="str">
        <f>IF(SUM(Monthlydata!C67,Monthlydata!G67,Monthlydata!K67)=0,"",SUM(Monthlydata!C67,Monthlydata!G67,Monthlydata!K67))</f>
        <v/>
      </c>
      <c r="D68" s="4" t="str">
        <f>IF(SUM(Monthlydata!D67,Monthlydata!H67,Monthlydata!L67)=0,"",SUM(Monthlydata!D67,Monthlydata!H67,Monthlydata!L67))</f>
        <v/>
      </c>
      <c r="E68" s="4" t="str">
        <f>IF(SUM(Monthlydata!E67,Monthlydata!I67,Monthlydata!M67)=0,"",SUM(Monthlydata!E67,Monthlydata!I67,Monthlydata!M67))</f>
        <v/>
      </c>
      <c r="F68" s="89" t="str">
        <f>IF(SUM(Monthlydata!N67,Monthlydata!R67,Monthlydata!V67)=0,"",SUM(Monthlydata!N67,Monthlydata!R67,Monthlydata!V67))</f>
        <v/>
      </c>
      <c r="G68" s="89" t="str">
        <f>IF(SUM(Monthlydata!O67,Monthlydata!S67,Monthlydata!W67)=0,"",SUM(Monthlydata!O67,Monthlydata!S67,Monthlydata!W67))</f>
        <v/>
      </c>
      <c r="H68" s="89" t="str">
        <f>IF(SUM(Monthlydata!P67,Monthlydata!T67,Monthlydata!X67)=0,"",SUM(Monthlydata!P67,Monthlydata!T67,Monthlydata!X67))</f>
        <v/>
      </c>
      <c r="I68" s="89" t="str">
        <f>IF(SUM(Monthlydata!Q67,Monthlydata!U67,Monthlydata!Y67)=0,"",SUM(Monthlydata!Q67,Monthlydata!U67,Monthlydata!Y67))</f>
        <v/>
      </c>
      <c r="J68" s="89" t="str">
        <f>IF(SUM(Monthlydata!R67,Monthlydata!V67,Monthlydata!Z67)=0,"",SUM(Monthlydata!R67,Monthlydata!V67,Monthlydata!Z67))</f>
        <v/>
      </c>
      <c r="K68" s="89" t="str">
        <f>IF(SUM(Monthlydata!S67,Monthlydata!W67,Monthlydata!AA67)=0,"",SUM(Monthlydata!S67,Monthlydata!W67,Monthlydata!AA67))</f>
        <v/>
      </c>
      <c r="L68" s="89" t="str">
        <f>IF(SUM(Monthlydata!T67,Monthlydata!X67,Monthlydata!AB67)=0,"",SUM(Monthlydata!T67,Monthlydata!X67,Monthlydata!AB67))</f>
        <v/>
      </c>
      <c r="M68" s="89" t="str">
        <f>IF(SUM(Monthlydata!U67,Monthlydata!Y67,Monthlydata!AC67)=0,"",SUM(Monthlydata!U67,Monthlydata!Y67,Monthlydata!AC67))</f>
        <v/>
      </c>
      <c r="N68" s="89" t="str">
        <f>IF(SUM(Monthlydata!AL67,Monthlydata!AP67,Monthlydata!AT67)=0,"",SUM(Monthlydata!AL67,Monthlydata!AP67,Monthlydata!AT67))</f>
        <v/>
      </c>
      <c r="O68" s="4" t="str">
        <f>IF(SUM(Monthlydata!AM67,Monthlydata!AQ67,Monthlydata!AU67)=0,"",SUM(Monthlydata!AM67,Monthlydata!AQ67,Monthlydata!AU67))</f>
        <v/>
      </c>
      <c r="P68" s="4" t="str">
        <f>IF(SUM(Monthlydata!AN67,Monthlydata!AR67,Monthlydata!AV67)=0,"",SUM(Monthlydata!AN67,Monthlydata!AR67,Monthlydata!AV67))</f>
        <v/>
      </c>
      <c r="Q68" s="4" t="str">
        <f>IF(SUM(Monthlydata!AO67,Monthlydata!AS67,Monthlydata!AW67)=0,"",SUM(Monthlydata!AO67,Monthlydata!AS67,Monthlydata!AW67))</f>
        <v/>
      </c>
      <c r="R68" s="89" t="str">
        <f t="shared" si="51"/>
        <v/>
      </c>
      <c r="S68" s="4" t="str">
        <f t="shared" si="52"/>
        <v/>
      </c>
      <c r="T68" s="4" t="str">
        <f t="shared" si="53"/>
        <v/>
      </c>
      <c r="U68" s="4" t="str">
        <f t="shared" si="54"/>
        <v/>
      </c>
    </row>
    <row r="69" spans="1:21" x14ac:dyDescent="0.25">
      <c r="A69" s="55" t="str">
        <f>IF(Monthlydata!A68=0,"",Monthlydata!A68)</f>
        <v>&lt;&lt;HP&gt;&gt;</v>
      </c>
      <c r="B69" s="89" t="str">
        <f>IF(SUM(Monthlydata!B68,Monthlydata!F68,Monthlydata!J68)=0,"",SUM(Monthlydata!B68,Monthlydata!F68,Monthlydata!J68))</f>
        <v/>
      </c>
      <c r="C69" s="4" t="str">
        <f>IF(SUM(Monthlydata!C68,Monthlydata!G68,Monthlydata!K68)=0,"",SUM(Monthlydata!C68,Monthlydata!G68,Monthlydata!K68))</f>
        <v/>
      </c>
      <c r="D69" s="4" t="str">
        <f>IF(SUM(Monthlydata!D68,Monthlydata!H68,Monthlydata!L68)=0,"",SUM(Monthlydata!D68,Monthlydata!H68,Monthlydata!L68))</f>
        <v/>
      </c>
      <c r="E69" s="4" t="str">
        <f>IF(SUM(Monthlydata!E68,Monthlydata!I68,Monthlydata!M68)=0,"",SUM(Monthlydata!E68,Monthlydata!I68,Monthlydata!M68))</f>
        <v/>
      </c>
      <c r="F69" s="89" t="str">
        <f>IF(SUM(Monthlydata!N68,Monthlydata!R68,Monthlydata!V68)=0,"",SUM(Monthlydata!N68,Monthlydata!R68,Monthlydata!V68))</f>
        <v/>
      </c>
      <c r="G69" s="89" t="str">
        <f>IF(SUM(Monthlydata!O68,Monthlydata!S68,Monthlydata!W68)=0,"",SUM(Monthlydata!O68,Monthlydata!S68,Monthlydata!W68))</f>
        <v/>
      </c>
      <c r="H69" s="89" t="str">
        <f>IF(SUM(Monthlydata!P68,Monthlydata!T68,Monthlydata!X68)=0,"",SUM(Monthlydata!P68,Monthlydata!T68,Monthlydata!X68))</f>
        <v/>
      </c>
      <c r="I69" s="89" t="str">
        <f>IF(SUM(Monthlydata!Q68,Monthlydata!U68,Monthlydata!Y68)=0,"",SUM(Monthlydata!Q68,Monthlydata!U68,Monthlydata!Y68))</f>
        <v/>
      </c>
      <c r="J69" s="89" t="str">
        <f>IF(SUM(Monthlydata!R68,Monthlydata!V68,Monthlydata!Z68)=0,"",SUM(Monthlydata!R68,Monthlydata!V68,Monthlydata!Z68))</f>
        <v/>
      </c>
      <c r="K69" s="89" t="str">
        <f>IF(SUM(Monthlydata!S68,Monthlydata!W68,Monthlydata!AA68)=0,"",SUM(Monthlydata!S68,Monthlydata!W68,Monthlydata!AA68))</f>
        <v/>
      </c>
      <c r="L69" s="89" t="str">
        <f>IF(SUM(Monthlydata!T68,Monthlydata!X68,Monthlydata!AB68)=0,"",SUM(Monthlydata!T68,Monthlydata!X68,Monthlydata!AB68))</f>
        <v/>
      </c>
      <c r="M69" s="89" t="str">
        <f>IF(SUM(Monthlydata!U68,Monthlydata!Y68,Monthlydata!AC68)=0,"",SUM(Monthlydata!U68,Monthlydata!Y68,Monthlydata!AC68))</f>
        <v/>
      </c>
      <c r="N69" s="89" t="str">
        <f>IF(SUM(Monthlydata!AL68,Monthlydata!AP68,Monthlydata!AT68)=0,"",SUM(Monthlydata!AL68,Monthlydata!AP68,Monthlydata!AT68))</f>
        <v/>
      </c>
      <c r="O69" s="4" t="str">
        <f>IF(SUM(Monthlydata!AM68,Monthlydata!AQ68,Monthlydata!AU68)=0,"",SUM(Monthlydata!AM68,Monthlydata!AQ68,Monthlydata!AU68))</f>
        <v/>
      </c>
      <c r="P69" s="4" t="str">
        <f>IF(SUM(Monthlydata!AN68,Monthlydata!AR68,Monthlydata!AV68)=0,"",SUM(Monthlydata!AN68,Monthlydata!AR68,Monthlydata!AV68))</f>
        <v/>
      </c>
      <c r="Q69" s="4" t="str">
        <f>IF(SUM(Monthlydata!AO68,Monthlydata!AS68,Monthlydata!AW68)=0,"",SUM(Monthlydata!AO68,Monthlydata!AS68,Monthlydata!AW68))</f>
        <v/>
      </c>
      <c r="R69" s="89" t="str">
        <f t="shared" ref="R69:R71" si="55">IF(SUM(B69,F69,J69,N69)=0,"",(SUM(B69,F69,J69,N69)))</f>
        <v/>
      </c>
      <c r="S69" s="4" t="str">
        <f t="shared" ref="S69:S71" si="56">IF(SUM(C69,G69,K69,O69)=0,"",SUM(C69,G69,K69,O69))</f>
        <v/>
      </c>
      <c r="T69" s="4" t="str">
        <f t="shared" ref="T69:T71" si="57">IF(SUM(D69,H69,L69,P69)=0,"",SUM(D69,H69,L69,P69))</f>
        <v/>
      </c>
      <c r="U69" s="4" t="str">
        <f t="shared" ref="U69:U71" si="58">IF(SUM(E69,I69,M69,Q69)=0,"",SUM(E69,I69,M69,Q69))</f>
        <v/>
      </c>
    </row>
    <row r="70" spans="1:21" x14ac:dyDescent="0.25">
      <c r="A70" s="55" t="str">
        <f>IF(Monthlydata!A69=0,"",Monthlydata!A69)</f>
        <v>&lt;&lt;HP&gt;&gt;</v>
      </c>
      <c r="B70" s="89" t="str">
        <f>IF(SUM(Monthlydata!B69,Monthlydata!F69,Monthlydata!J69)=0,"",SUM(Monthlydata!B69,Monthlydata!F69,Monthlydata!J69))</f>
        <v/>
      </c>
      <c r="C70" s="4" t="str">
        <f>IF(SUM(Monthlydata!C69,Monthlydata!G69,Monthlydata!K69)=0,"",SUM(Monthlydata!C69,Monthlydata!G69,Monthlydata!K69))</f>
        <v/>
      </c>
      <c r="D70" s="4" t="str">
        <f>IF(SUM(Monthlydata!D69,Monthlydata!H69,Monthlydata!L69)=0,"",SUM(Monthlydata!D69,Monthlydata!H69,Monthlydata!L69))</f>
        <v/>
      </c>
      <c r="E70" s="4" t="str">
        <f>IF(SUM(Monthlydata!E69,Monthlydata!I69,Monthlydata!M69)=0,"",SUM(Monthlydata!E69,Monthlydata!I69,Monthlydata!M69))</f>
        <v/>
      </c>
      <c r="F70" s="89" t="str">
        <f>IF(SUM(Monthlydata!N69,Monthlydata!R69,Monthlydata!V69)=0,"",SUM(Monthlydata!N69,Monthlydata!R69,Monthlydata!V69))</f>
        <v/>
      </c>
      <c r="G70" s="89" t="str">
        <f>IF(SUM(Monthlydata!O69,Monthlydata!S69,Monthlydata!W69)=0,"",SUM(Monthlydata!O69,Monthlydata!S69,Monthlydata!W69))</f>
        <v/>
      </c>
      <c r="H70" s="89" t="str">
        <f>IF(SUM(Monthlydata!P69,Monthlydata!T69,Monthlydata!X69)=0,"",SUM(Monthlydata!P69,Monthlydata!T69,Monthlydata!X69))</f>
        <v/>
      </c>
      <c r="I70" s="89" t="str">
        <f>IF(SUM(Monthlydata!Q69,Monthlydata!U69,Monthlydata!Y69)=0,"",SUM(Monthlydata!Q69,Monthlydata!U69,Monthlydata!Y69))</f>
        <v/>
      </c>
      <c r="J70" s="89" t="str">
        <f>IF(SUM(Monthlydata!R69,Monthlydata!V69,Monthlydata!Z69)=0,"",SUM(Monthlydata!R69,Monthlydata!V69,Monthlydata!Z69))</f>
        <v/>
      </c>
      <c r="K70" s="89" t="str">
        <f>IF(SUM(Monthlydata!S69,Monthlydata!W69,Monthlydata!AA69)=0,"",SUM(Monthlydata!S69,Monthlydata!W69,Monthlydata!AA69))</f>
        <v/>
      </c>
      <c r="L70" s="89" t="str">
        <f>IF(SUM(Monthlydata!T69,Monthlydata!X69,Monthlydata!AB69)=0,"",SUM(Monthlydata!T69,Monthlydata!X69,Monthlydata!AB69))</f>
        <v/>
      </c>
      <c r="M70" s="89" t="str">
        <f>IF(SUM(Monthlydata!U69,Monthlydata!Y69,Monthlydata!AC69)=0,"",SUM(Monthlydata!U69,Monthlydata!Y69,Monthlydata!AC69))</f>
        <v/>
      </c>
      <c r="N70" s="89" t="str">
        <f>IF(SUM(Monthlydata!AL69,Monthlydata!AP69,Monthlydata!AT69)=0,"",SUM(Monthlydata!AL69,Monthlydata!AP69,Monthlydata!AT69))</f>
        <v/>
      </c>
      <c r="O70" s="4" t="str">
        <f>IF(SUM(Monthlydata!AM69,Monthlydata!AQ69,Monthlydata!AU69)=0,"",SUM(Monthlydata!AM69,Monthlydata!AQ69,Monthlydata!AU69))</f>
        <v/>
      </c>
      <c r="P70" s="4" t="str">
        <f>IF(SUM(Monthlydata!AN69,Monthlydata!AR69,Monthlydata!AV69)=0,"",SUM(Monthlydata!AN69,Monthlydata!AR69,Monthlydata!AV69))</f>
        <v/>
      </c>
      <c r="Q70" s="4" t="str">
        <f>IF(SUM(Monthlydata!AO69,Monthlydata!AS69,Monthlydata!AW69)=0,"",SUM(Monthlydata!AO69,Monthlydata!AS69,Monthlydata!AW69))</f>
        <v/>
      </c>
      <c r="R70" s="89" t="str">
        <f t="shared" si="55"/>
        <v/>
      </c>
      <c r="S70" s="4" t="str">
        <f t="shared" si="56"/>
        <v/>
      </c>
      <c r="T70" s="4" t="str">
        <f t="shared" si="57"/>
        <v/>
      </c>
      <c r="U70" s="4" t="str">
        <f t="shared" si="58"/>
        <v/>
      </c>
    </row>
    <row r="71" spans="1:21" x14ac:dyDescent="0.25">
      <c r="A71" s="55" t="str">
        <f>IF(Monthlydata!A70=0,"",Monthlydata!A70)</f>
        <v/>
      </c>
      <c r="B71" s="89" t="str">
        <f>IF(SUM(Monthlydata!B70,Monthlydata!F70,Monthlydata!J70)=0,"",SUM(Monthlydata!B70,Monthlydata!F70,Monthlydata!J70))</f>
        <v/>
      </c>
      <c r="C71" s="4" t="str">
        <f>IF(SUM(Monthlydata!C70,Monthlydata!G70,Monthlydata!K70)=0,"",SUM(Monthlydata!C70,Monthlydata!G70,Monthlydata!K70))</f>
        <v/>
      </c>
      <c r="D71" s="4" t="str">
        <f>IF(SUM(Monthlydata!D70,Monthlydata!H70,Monthlydata!L70)=0,"",SUM(Monthlydata!D70,Monthlydata!H70,Monthlydata!L70))</f>
        <v/>
      </c>
      <c r="E71" s="4" t="str">
        <f>IF(SUM(Monthlydata!E70,Monthlydata!I70,Monthlydata!M70)=0,"",SUM(Monthlydata!E70,Monthlydata!I70,Monthlydata!M70))</f>
        <v/>
      </c>
      <c r="F71" s="89" t="str">
        <f>IF(SUM(Monthlydata!N70,Monthlydata!R70,Monthlydata!V70)=0,"",SUM(Monthlydata!N70,Monthlydata!R70,Monthlydata!V70))</f>
        <v/>
      </c>
      <c r="G71" s="89" t="str">
        <f>IF(SUM(Monthlydata!O70,Monthlydata!S70,Monthlydata!W70)=0,"",SUM(Monthlydata!O70,Monthlydata!S70,Monthlydata!W70))</f>
        <v/>
      </c>
      <c r="H71" s="89" t="str">
        <f>IF(SUM(Monthlydata!P70,Monthlydata!T70,Monthlydata!X70)=0,"",SUM(Monthlydata!P70,Monthlydata!T70,Monthlydata!X70))</f>
        <v/>
      </c>
      <c r="I71" s="89" t="str">
        <f>IF(SUM(Monthlydata!Q70,Monthlydata!U70,Monthlydata!Y70)=0,"",SUM(Monthlydata!Q70,Monthlydata!U70,Monthlydata!Y70))</f>
        <v/>
      </c>
      <c r="J71" s="89" t="str">
        <f>IF(SUM(Monthlydata!R70,Monthlydata!V70,Monthlydata!Z70)=0,"",SUM(Monthlydata!R70,Monthlydata!V70,Monthlydata!Z70))</f>
        <v/>
      </c>
      <c r="K71" s="89" t="str">
        <f>IF(SUM(Monthlydata!S70,Monthlydata!W70,Monthlydata!AA70)=0,"",SUM(Monthlydata!S70,Monthlydata!W70,Monthlydata!AA70))</f>
        <v/>
      </c>
      <c r="L71" s="89" t="str">
        <f>IF(SUM(Monthlydata!T70,Monthlydata!X70,Monthlydata!AB70)=0,"",SUM(Monthlydata!T70,Monthlydata!X70,Monthlydata!AB70))</f>
        <v/>
      </c>
      <c r="M71" s="89" t="str">
        <f>IF(SUM(Monthlydata!U70,Monthlydata!Y70,Monthlydata!AC70)=0,"",SUM(Monthlydata!U70,Monthlydata!Y70,Monthlydata!AC70))</f>
        <v/>
      </c>
      <c r="N71" s="89" t="str">
        <f>IF(SUM(Monthlydata!AL70,Monthlydata!AP70,Monthlydata!AT70)=0,"",SUM(Monthlydata!AL70,Monthlydata!AP70,Monthlydata!AT70))</f>
        <v/>
      </c>
      <c r="O71" s="4" t="str">
        <f>IF(SUM(Monthlydata!AM70,Monthlydata!AQ70,Monthlydata!AU70)=0,"",SUM(Monthlydata!AM70,Monthlydata!AQ70,Monthlydata!AU70))</f>
        <v/>
      </c>
      <c r="P71" s="4" t="str">
        <f>IF(SUM(Monthlydata!AN70,Monthlydata!AR70,Monthlydata!AV70)=0,"",SUM(Monthlydata!AN70,Monthlydata!AR70,Monthlydata!AV70))</f>
        <v/>
      </c>
      <c r="Q71" s="4" t="str">
        <f>IF(SUM(Monthlydata!AO70,Monthlydata!AS70,Monthlydata!AW70)=0,"",SUM(Monthlydata!AO70,Monthlydata!AS70,Monthlydata!AW70))</f>
        <v/>
      </c>
      <c r="R71" s="89" t="str">
        <f t="shared" si="55"/>
        <v/>
      </c>
      <c r="S71" s="4" t="str">
        <f t="shared" si="56"/>
        <v/>
      </c>
      <c r="T71" s="4" t="str">
        <f t="shared" si="57"/>
        <v/>
      </c>
      <c r="U71" s="4" t="str">
        <f t="shared" si="58"/>
        <v/>
      </c>
    </row>
    <row r="72" spans="1:21" x14ac:dyDescent="0.25">
      <c r="A72" s="55" t="str">
        <f>IF(Monthlydata!A71=0,"",Monthlydata!A71)</f>
        <v>&lt;&lt;PHCU&gt;&gt;</v>
      </c>
      <c r="B72" s="91" t="str">
        <f>IF(SUM(B73:B79)=0,"",SUM(B73:B79))</f>
        <v/>
      </c>
      <c r="C72" s="56" t="str">
        <f t="shared" ref="C72:U72" si="59">IF(SUM(C73:C79)=0,"",SUM(C73:C79))</f>
        <v/>
      </c>
      <c r="D72" s="56" t="str">
        <f t="shared" si="59"/>
        <v/>
      </c>
      <c r="E72" s="56" t="str">
        <f t="shared" si="59"/>
        <v/>
      </c>
      <c r="F72" s="91" t="str">
        <f t="shared" si="59"/>
        <v/>
      </c>
      <c r="G72" s="91" t="str">
        <f t="shared" si="59"/>
        <v/>
      </c>
      <c r="H72" s="91" t="str">
        <f t="shared" si="59"/>
        <v/>
      </c>
      <c r="I72" s="91" t="str">
        <f t="shared" si="59"/>
        <v/>
      </c>
      <c r="J72" s="91" t="str">
        <f t="shared" si="59"/>
        <v/>
      </c>
      <c r="K72" s="91" t="str">
        <f t="shared" si="59"/>
        <v/>
      </c>
      <c r="L72" s="91" t="str">
        <f t="shared" si="59"/>
        <v/>
      </c>
      <c r="M72" s="91" t="str">
        <f t="shared" si="59"/>
        <v/>
      </c>
      <c r="N72" s="91" t="str">
        <f t="shared" si="59"/>
        <v/>
      </c>
      <c r="O72" s="56" t="str">
        <f t="shared" si="59"/>
        <v/>
      </c>
      <c r="P72" s="56" t="str">
        <f t="shared" si="59"/>
        <v/>
      </c>
      <c r="Q72" s="56" t="str">
        <f t="shared" si="59"/>
        <v/>
      </c>
      <c r="R72" s="91" t="str">
        <f t="shared" si="59"/>
        <v/>
      </c>
      <c r="S72" s="56" t="str">
        <f t="shared" si="59"/>
        <v/>
      </c>
      <c r="T72" s="56" t="str">
        <f t="shared" si="59"/>
        <v/>
      </c>
      <c r="U72" s="56" t="str">
        <f t="shared" si="59"/>
        <v/>
      </c>
    </row>
    <row r="73" spans="1:21" x14ac:dyDescent="0.25">
      <c r="A73" s="55" t="str">
        <f>IF(Monthlydata!A72=0,"",Monthlydata!A72)</f>
        <v>&lt;&lt;HC&gt;&gt;</v>
      </c>
      <c r="B73" s="89" t="str">
        <f>IF(SUM(Monthlydata!B72,Monthlydata!F72,Monthlydata!J72)=0,"",SUM(Monthlydata!B72,Monthlydata!F72,Monthlydata!J72))</f>
        <v/>
      </c>
      <c r="C73" s="4" t="str">
        <f>IF(SUM(Monthlydata!C72,Monthlydata!G72,Monthlydata!K72)=0,"",SUM(Monthlydata!C72,Monthlydata!G72,Monthlydata!K72))</f>
        <v/>
      </c>
      <c r="D73" s="4" t="str">
        <f>IF(SUM(Monthlydata!D72,Monthlydata!H72,Monthlydata!L72)=0,"",SUM(Monthlydata!D72,Monthlydata!H72,Monthlydata!L72))</f>
        <v/>
      </c>
      <c r="E73" s="4" t="str">
        <f>IF(SUM(Monthlydata!E72,Monthlydata!I72,Monthlydata!M72)=0,"",SUM(Monthlydata!E72,Monthlydata!I72,Monthlydata!M72))</f>
        <v/>
      </c>
      <c r="F73" s="89" t="str">
        <f>IF(SUM(Monthlydata!N72,Monthlydata!R72,Monthlydata!V72)=0,"",SUM(Monthlydata!N72,Monthlydata!R72,Monthlydata!V72))</f>
        <v/>
      </c>
      <c r="G73" s="89" t="str">
        <f>IF(SUM(Monthlydata!O72,Monthlydata!S72,Monthlydata!W72)=0,"",SUM(Monthlydata!O72,Monthlydata!S72,Monthlydata!W72))</f>
        <v/>
      </c>
      <c r="H73" s="89" t="str">
        <f>IF(SUM(Monthlydata!P72,Monthlydata!T72,Monthlydata!X72)=0,"",SUM(Monthlydata!P72,Monthlydata!T72,Monthlydata!X72))</f>
        <v/>
      </c>
      <c r="I73" s="89" t="str">
        <f>IF(SUM(Monthlydata!Q72,Monthlydata!U72,Monthlydata!Y72)=0,"",SUM(Monthlydata!Q72,Monthlydata!U72,Monthlydata!Y72))</f>
        <v/>
      </c>
      <c r="J73" s="89" t="str">
        <f>IF(SUM(Monthlydata!R72,Monthlydata!V72,Monthlydata!Z72)=0,"",SUM(Monthlydata!R72,Monthlydata!V72,Monthlydata!Z72))</f>
        <v/>
      </c>
      <c r="K73" s="89" t="str">
        <f>IF(SUM(Monthlydata!S72,Monthlydata!W72,Monthlydata!AA72)=0,"",SUM(Monthlydata!S72,Monthlydata!W72,Monthlydata!AA72))</f>
        <v/>
      </c>
      <c r="L73" s="89" t="str">
        <f>IF(SUM(Monthlydata!T72,Monthlydata!X72,Monthlydata!AB72)=0,"",SUM(Monthlydata!T72,Monthlydata!X72,Monthlydata!AB72))</f>
        <v/>
      </c>
      <c r="M73" s="89" t="str">
        <f>IF(SUM(Monthlydata!U72,Monthlydata!Y72,Monthlydata!AC72)=0,"",SUM(Monthlydata!U72,Monthlydata!Y72,Monthlydata!AC72))</f>
        <v/>
      </c>
      <c r="N73" s="89" t="str">
        <f>IF(SUM(Monthlydata!AL72,Monthlydata!AP72,Monthlydata!AT72)=0,"",SUM(Monthlydata!AL72,Monthlydata!AP72,Monthlydata!AT72))</f>
        <v/>
      </c>
      <c r="O73" s="4" t="str">
        <f>IF(SUM(Monthlydata!AM72,Monthlydata!AQ72,Monthlydata!AU72)=0,"",SUM(Monthlydata!AM72,Monthlydata!AQ72,Monthlydata!AU72))</f>
        <v/>
      </c>
      <c r="P73" s="4" t="str">
        <f>IF(SUM(Monthlydata!AN72,Monthlydata!AR72,Monthlydata!AV72)=0,"",SUM(Monthlydata!AN72,Monthlydata!AR72,Monthlydata!AV72))</f>
        <v/>
      </c>
      <c r="Q73" s="4" t="str">
        <f>IF(SUM(Monthlydata!AO72,Monthlydata!AS72,Monthlydata!AW72)=0,"",SUM(Monthlydata!AO72,Monthlydata!AS72,Monthlydata!AW72))</f>
        <v/>
      </c>
      <c r="R73" s="89" t="str">
        <f>IF(SUM(B73,F73,J73,N73)=0,"",(SUM(B73,F73,J73,N73)))</f>
        <v/>
      </c>
      <c r="S73" s="4" t="str">
        <f>IF(SUM(C73,G73,K73,O73)=0,"",SUM(C73,G73,K73,O73))</f>
        <v/>
      </c>
      <c r="T73" s="4" t="str">
        <f>IF(SUM(D73,H73,L73,P73)=0,"",SUM(D73,H73,L73,P73))</f>
        <v/>
      </c>
      <c r="U73" s="4" t="str">
        <f>IF(SUM(E73,I73,M73,Q73)=0,"",SUM(E73,I73,M73,Q73))</f>
        <v/>
      </c>
    </row>
    <row r="74" spans="1:21" x14ac:dyDescent="0.25">
      <c r="A74" s="55" t="str">
        <f>IF(Monthlydata!A73=0,"",Monthlydata!A73)</f>
        <v>&lt;&lt;HP&gt;&gt;</v>
      </c>
      <c r="B74" s="89" t="str">
        <f>IF(SUM(Monthlydata!B73,Monthlydata!F73,Monthlydata!J73)=0,"",SUM(Monthlydata!B73,Monthlydata!F73,Monthlydata!J73))</f>
        <v/>
      </c>
      <c r="C74" s="4" t="str">
        <f>IF(SUM(Monthlydata!C73,Monthlydata!G73,Monthlydata!K73)=0,"",SUM(Monthlydata!C73,Monthlydata!G73,Monthlydata!K73))</f>
        <v/>
      </c>
      <c r="D74" s="4" t="str">
        <f>IF(SUM(Monthlydata!D73,Monthlydata!H73,Monthlydata!L73)=0,"",SUM(Monthlydata!D73,Monthlydata!H73,Monthlydata!L73))</f>
        <v/>
      </c>
      <c r="E74" s="4" t="str">
        <f>IF(SUM(Monthlydata!E73,Monthlydata!I73,Monthlydata!M73)=0,"",SUM(Monthlydata!E73,Monthlydata!I73,Monthlydata!M73))</f>
        <v/>
      </c>
      <c r="F74" s="89" t="str">
        <f>IF(SUM(Monthlydata!N73,Monthlydata!R73,Monthlydata!V73)=0,"",SUM(Monthlydata!N73,Monthlydata!R73,Monthlydata!V73))</f>
        <v/>
      </c>
      <c r="G74" s="89" t="str">
        <f>IF(SUM(Monthlydata!O73,Monthlydata!S73,Monthlydata!W73)=0,"",SUM(Monthlydata!O73,Monthlydata!S73,Monthlydata!W73))</f>
        <v/>
      </c>
      <c r="H74" s="89" t="str">
        <f>IF(SUM(Monthlydata!P73,Monthlydata!T73,Monthlydata!X73)=0,"",SUM(Monthlydata!P73,Monthlydata!T73,Monthlydata!X73))</f>
        <v/>
      </c>
      <c r="I74" s="89" t="str">
        <f>IF(SUM(Monthlydata!Q73,Monthlydata!U73,Monthlydata!Y73)=0,"",SUM(Monthlydata!Q73,Monthlydata!U73,Monthlydata!Y73))</f>
        <v/>
      </c>
      <c r="J74" s="89" t="str">
        <f>IF(SUM(Monthlydata!R73,Monthlydata!V73,Monthlydata!Z73)=0,"",SUM(Monthlydata!R73,Monthlydata!V73,Monthlydata!Z73))</f>
        <v/>
      </c>
      <c r="K74" s="89" t="str">
        <f>IF(SUM(Monthlydata!S73,Monthlydata!W73,Monthlydata!AA73)=0,"",SUM(Monthlydata!S73,Monthlydata!W73,Monthlydata!AA73))</f>
        <v/>
      </c>
      <c r="L74" s="89" t="str">
        <f>IF(SUM(Monthlydata!T73,Monthlydata!X73,Monthlydata!AB73)=0,"",SUM(Monthlydata!T73,Monthlydata!X73,Monthlydata!AB73))</f>
        <v/>
      </c>
      <c r="M74" s="89" t="str">
        <f>IF(SUM(Monthlydata!U73,Monthlydata!Y73,Monthlydata!AC73)=0,"",SUM(Monthlydata!U73,Monthlydata!Y73,Monthlydata!AC73))</f>
        <v/>
      </c>
      <c r="N74" s="89" t="str">
        <f>IF(SUM(Monthlydata!AL73,Monthlydata!AP73,Monthlydata!AT73)=0,"",SUM(Monthlydata!AL73,Monthlydata!AP73,Monthlydata!AT73))</f>
        <v/>
      </c>
      <c r="O74" s="4" t="str">
        <f>IF(SUM(Monthlydata!AM73,Monthlydata!AQ73,Monthlydata!AU73)=0,"",SUM(Monthlydata!AM73,Monthlydata!AQ73,Monthlydata!AU73))</f>
        <v/>
      </c>
      <c r="P74" s="4" t="str">
        <f>IF(SUM(Monthlydata!AN73,Monthlydata!AR73,Monthlydata!AV73)=0,"",SUM(Monthlydata!AN73,Monthlydata!AR73,Monthlydata!AV73))</f>
        <v/>
      </c>
      <c r="Q74" s="4" t="str">
        <f>IF(SUM(Monthlydata!AO73,Monthlydata!AS73,Monthlydata!AW73)=0,"",SUM(Monthlydata!AO73,Monthlydata!AS73,Monthlydata!AW73))</f>
        <v/>
      </c>
      <c r="R74" s="89" t="str">
        <f t="shared" ref="R74:R79" si="60">IF(SUM(B74,F74,J74,N74)=0,"",(SUM(B74,F74,J74,N74)))</f>
        <v/>
      </c>
      <c r="S74" s="4" t="str">
        <f t="shared" ref="S74:S79" si="61">IF(SUM(C74,G74,K74,O74)=0,"",SUM(C74,G74,K74,O74))</f>
        <v/>
      </c>
      <c r="T74" s="4" t="str">
        <f t="shared" ref="T74:T79" si="62">IF(SUM(D74,H74,L74,P74)=0,"",SUM(D74,H74,L74,P74))</f>
        <v/>
      </c>
      <c r="U74" s="4" t="str">
        <f t="shared" ref="U74:U79" si="63">IF(SUM(E74,I74,M74,Q74)=0,"",SUM(E74,I74,M74,Q74))</f>
        <v/>
      </c>
    </row>
    <row r="75" spans="1:21" x14ac:dyDescent="0.25">
      <c r="A75" s="55" t="str">
        <f>IF(Monthlydata!A74=0,"",Monthlydata!A74)</f>
        <v>&lt;&lt;HP&gt;&gt;</v>
      </c>
      <c r="B75" s="89" t="str">
        <f>IF(SUM(Monthlydata!B74,Monthlydata!F74,Monthlydata!J74)=0,"",SUM(Monthlydata!B74,Monthlydata!F74,Monthlydata!J74))</f>
        <v/>
      </c>
      <c r="C75" s="4" t="str">
        <f>IF(SUM(Monthlydata!C74,Monthlydata!G74,Monthlydata!K74)=0,"",SUM(Monthlydata!C74,Monthlydata!G74,Monthlydata!K74))</f>
        <v/>
      </c>
      <c r="D75" s="4" t="str">
        <f>IF(SUM(Monthlydata!D74,Monthlydata!H74,Monthlydata!L74)=0,"",SUM(Monthlydata!D74,Monthlydata!H74,Monthlydata!L74))</f>
        <v/>
      </c>
      <c r="E75" s="4" t="str">
        <f>IF(SUM(Monthlydata!E74,Monthlydata!I74,Monthlydata!M74)=0,"",SUM(Monthlydata!E74,Monthlydata!I74,Monthlydata!M74))</f>
        <v/>
      </c>
      <c r="F75" s="89" t="str">
        <f>IF(SUM(Monthlydata!N74,Monthlydata!R74,Monthlydata!V74)=0,"",SUM(Monthlydata!N74,Monthlydata!R74,Monthlydata!V74))</f>
        <v/>
      </c>
      <c r="G75" s="89" t="str">
        <f>IF(SUM(Monthlydata!O74,Monthlydata!S74,Monthlydata!W74)=0,"",SUM(Monthlydata!O74,Monthlydata!S74,Monthlydata!W74))</f>
        <v/>
      </c>
      <c r="H75" s="89" t="str">
        <f>IF(SUM(Monthlydata!P74,Monthlydata!T74,Monthlydata!X74)=0,"",SUM(Monthlydata!P74,Monthlydata!T74,Monthlydata!X74))</f>
        <v/>
      </c>
      <c r="I75" s="89" t="str">
        <f>IF(SUM(Monthlydata!Q74,Monthlydata!U74,Monthlydata!Y74)=0,"",SUM(Monthlydata!Q74,Monthlydata!U74,Monthlydata!Y74))</f>
        <v/>
      </c>
      <c r="J75" s="89" t="str">
        <f>IF(SUM(Monthlydata!R74,Monthlydata!V74,Monthlydata!Z74)=0,"",SUM(Monthlydata!R74,Monthlydata!V74,Monthlydata!Z74))</f>
        <v/>
      </c>
      <c r="K75" s="89" t="str">
        <f>IF(SUM(Monthlydata!S74,Monthlydata!W74,Monthlydata!AA74)=0,"",SUM(Monthlydata!S74,Monthlydata!W74,Monthlydata!AA74))</f>
        <v/>
      </c>
      <c r="L75" s="89" t="str">
        <f>IF(SUM(Monthlydata!T74,Monthlydata!X74,Monthlydata!AB74)=0,"",SUM(Monthlydata!T74,Monthlydata!X74,Monthlydata!AB74))</f>
        <v/>
      </c>
      <c r="M75" s="89" t="str">
        <f>IF(SUM(Monthlydata!U74,Monthlydata!Y74,Monthlydata!AC74)=0,"",SUM(Monthlydata!U74,Monthlydata!Y74,Monthlydata!AC74))</f>
        <v/>
      </c>
      <c r="N75" s="89" t="str">
        <f>IF(SUM(Monthlydata!AL74,Monthlydata!AP74,Monthlydata!AT74)=0,"",SUM(Monthlydata!AL74,Monthlydata!AP74,Monthlydata!AT74))</f>
        <v/>
      </c>
      <c r="O75" s="4" t="str">
        <f>IF(SUM(Monthlydata!AM74,Monthlydata!AQ74,Monthlydata!AU74)=0,"",SUM(Monthlydata!AM74,Monthlydata!AQ74,Monthlydata!AU74))</f>
        <v/>
      </c>
      <c r="P75" s="4" t="str">
        <f>IF(SUM(Monthlydata!AN74,Monthlydata!AR74,Monthlydata!AV74)=0,"",SUM(Monthlydata!AN74,Monthlydata!AR74,Monthlydata!AV74))</f>
        <v/>
      </c>
      <c r="Q75" s="4" t="str">
        <f>IF(SUM(Monthlydata!AO74,Monthlydata!AS74,Monthlydata!AW74)=0,"",SUM(Monthlydata!AO74,Monthlydata!AS74,Monthlydata!AW74))</f>
        <v/>
      </c>
      <c r="R75" s="89" t="str">
        <f t="shared" si="60"/>
        <v/>
      </c>
      <c r="S75" s="4" t="str">
        <f t="shared" si="61"/>
        <v/>
      </c>
      <c r="T75" s="4" t="str">
        <f t="shared" si="62"/>
        <v/>
      </c>
      <c r="U75" s="4" t="str">
        <f t="shared" si="63"/>
        <v/>
      </c>
    </row>
    <row r="76" spans="1:21" x14ac:dyDescent="0.25">
      <c r="A76" s="55" t="str">
        <f>IF(Monthlydata!A75=0,"",Monthlydata!A75)</f>
        <v>&lt;&lt;HP&gt;&gt;</v>
      </c>
      <c r="B76" s="89" t="str">
        <f>IF(SUM(Monthlydata!B75,Monthlydata!F75,Monthlydata!J75)=0,"",SUM(Monthlydata!B75,Monthlydata!F75,Monthlydata!J75))</f>
        <v/>
      </c>
      <c r="C76" s="4" t="str">
        <f>IF(SUM(Monthlydata!C75,Monthlydata!G75,Monthlydata!K75)=0,"",SUM(Monthlydata!C75,Monthlydata!G75,Monthlydata!K75))</f>
        <v/>
      </c>
      <c r="D76" s="4" t="str">
        <f>IF(SUM(Monthlydata!D75,Monthlydata!H75,Monthlydata!L75)=0,"",SUM(Monthlydata!D75,Monthlydata!H75,Monthlydata!L75))</f>
        <v/>
      </c>
      <c r="E76" s="4" t="str">
        <f>IF(SUM(Monthlydata!E75,Monthlydata!I75,Monthlydata!M75)=0,"",SUM(Monthlydata!E75,Monthlydata!I75,Monthlydata!M75))</f>
        <v/>
      </c>
      <c r="F76" s="89" t="str">
        <f>IF(SUM(Monthlydata!N75,Monthlydata!R75,Monthlydata!V75)=0,"",SUM(Monthlydata!N75,Monthlydata!R75,Monthlydata!V75))</f>
        <v/>
      </c>
      <c r="G76" s="89" t="str">
        <f>IF(SUM(Monthlydata!O75,Monthlydata!S75,Monthlydata!W75)=0,"",SUM(Monthlydata!O75,Monthlydata!S75,Monthlydata!W75))</f>
        <v/>
      </c>
      <c r="H76" s="89" t="str">
        <f>IF(SUM(Monthlydata!P75,Monthlydata!T75,Monthlydata!X75)=0,"",SUM(Monthlydata!P75,Monthlydata!T75,Monthlydata!X75))</f>
        <v/>
      </c>
      <c r="I76" s="89" t="str">
        <f>IF(SUM(Monthlydata!Q75,Monthlydata!U75,Monthlydata!Y75)=0,"",SUM(Monthlydata!Q75,Monthlydata!U75,Monthlydata!Y75))</f>
        <v/>
      </c>
      <c r="J76" s="89" t="str">
        <f>IF(SUM(Monthlydata!R75,Monthlydata!V75,Monthlydata!Z75)=0,"",SUM(Monthlydata!R75,Monthlydata!V75,Monthlydata!Z75))</f>
        <v/>
      </c>
      <c r="K76" s="89" t="str">
        <f>IF(SUM(Monthlydata!S75,Monthlydata!W75,Monthlydata!AA75)=0,"",SUM(Monthlydata!S75,Monthlydata!W75,Monthlydata!AA75))</f>
        <v/>
      </c>
      <c r="L76" s="89" t="str">
        <f>IF(SUM(Monthlydata!T75,Monthlydata!X75,Monthlydata!AB75)=0,"",SUM(Monthlydata!T75,Monthlydata!X75,Monthlydata!AB75))</f>
        <v/>
      </c>
      <c r="M76" s="89" t="str">
        <f>IF(SUM(Monthlydata!U75,Monthlydata!Y75,Monthlydata!AC75)=0,"",SUM(Monthlydata!U75,Monthlydata!Y75,Monthlydata!AC75))</f>
        <v/>
      </c>
      <c r="N76" s="89" t="str">
        <f>IF(SUM(Monthlydata!AL75,Monthlydata!AP75,Monthlydata!AT75)=0,"",SUM(Monthlydata!AL75,Monthlydata!AP75,Monthlydata!AT75))</f>
        <v/>
      </c>
      <c r="O76" s="4" t="str">
        <f>IF(SUM(Monthlydata!AM75,Monthlydata!AQ75,Monthlydata!AU75)=0,"",SUM(Monthlydata!AM75,Monthlydata!AQ75,Monthlydata!AU75))</f>
        <v/>
      </c>
      <c r="P76" s="4" t="str">
        <f>IF(SUM(Monthlydata!AN75,Monthlydata!AR75,Monthlydata!AV75)=0,"",SUM(Monthlydata!AN75,Monthlydata!AR75,Monthlydata!AV75))</f>
        <v/>
      </c>
      <c r="Q76" s="4" t="str">
        <f>IF(SUM(Monthlydata!AO75,Monthlydata!AS75,Monthlydata!AW75)=0,"",SUM(Monthlydata!AO75,Monthlydata!AS75,Monthlydata!AW75))</f>
        <v/>
      </c>
      <c r="R76" s="89" t="str">
        <f t="shared" si="60"/>
        <v/>
      </c>
      <c r="S76" s="4" t="str">
        <f t="shared" si="61"/>
        <v/>
      </c>
      <c r="T76" s="4" t="str">
        <f t="shared" si="62"/>
        <v/>
      </c>
      <c r="U76" s="4" t="str">
        <f t="shared" si="63"/>
        <v/>
      </c>
    </row>
    <row r="77" spans="1:21" x14ac:dyDescent="0.25">
      <c r="A77" s="55" t="str">
        <f>IF(Monthlydata!A76=0,"",Monthlydata!A76)</f>
        <v>&lt;&lt;HP&gt;&gt;</v>
      </c>
      <c r="B77" s="89" t="str">
        <f>IF(SUM(Monthlydata!B76,Monthlydata!F76,Monthlydata!J76)=0,"",SUM(Monthlydata!B76,Monthlydata!F76,Monthlydata!J76))</f>
        <v/>
      </c>
      <c r="C77" s="4" t="str">
        <f>IF(SUM(Monthlydata!C76,Monthlydata!G76,Monthlydata!K76)=0,"",SUM(Monthlydata!C76,Monthlydata!G76,Monthlydata!K76))</f>
        <v/>
      </c>
      <c r="D77" s="4" t="str">
        <f>IF(SUM(Monthlydata!D76,Monthlydata!H76,Monthlydata!L76)=0,"",SUM(Monthlydata!D76,Monthlydata!H76,Monthlydata!L76))</f>
        <v/>
      </c>
      <c r="E77" s="4" t="str">
        <f>IF(SUM(Monthlydata!E76,Monthlydata!I76,Monthlydata!M76)=0,"",SUM(Monthlydata!E76,Monthlydata!I76,Monthlydata!M76))</f>
        <v/>
      </c>
      <c r="F77" s="89" t="str">
        <f>IF(SUM(Monthlydata!N76,Monthlydata!R76,Monthlydata!V76)=0,"",SUM(Monthlydata!N76,Monthlydata!R76,Monthlydata!V76))</f>
        <v/>
      </c>
      <c r="G77" s="89" t="str">
        <f>IF(SUM(Monthlydata!O76,Monthlydata!S76,Monthlydata!W76)=0,"",SUM(Monthlydata!O76,Monthlydata!S76,Monthlydata!W76))</f>
        <v/>
      </c>
      <c r="H77" s="89" t="str">
        <f>IF(SUM(Monthlydata!P76,Monthlydata!T76,Monthlydata!X76)=0,"",SUM(Monthlydata!P76,Monthlydata!T76,Monthlydata!X76))</f>
        <v/>
      </c>
      <c r="I77" s="89" t="str">
        <f>IF(SUM(Monthlydata!Q76,Monthlydata!U76,Monthlydata!Y76)=0,"",SUM(Monthlydata!Q76,Monthlydata!U76,Monthlydata!Y76))</f>
        <v/>
      </c>
      <c r="J77" s="89" t="str">
        <f>IF(SUM(Monthlydata!R76,Monthlydata!V76,Monthlydata!Z76)=0,"",SUM(Monthlydata!R76,Monthlydata!V76,Monthlydata!Z76))</f>
        <v/>
      </c>
      <c r="K77" s="89" t="str">
        <f>IF(SUM(Monthlydata!S76,Monthlydata!W76,Monthlydata!AA76)=0,"",SUM(Monthlydata!S76,Monthlydata!W76,Monthlydata!AA76))</f>
        <v/>
      </c>
      <c r="L77" s="89" t="str">
        <f>IF(SUM(Monthlydata!T76,Monthlydata!X76,Monthlydata!AB76)=0,"",SUM(Monthlydata!T76,Monthlydata!X76,Monthlydata!AB76))</f>
        <v/>
      </c>
      <c r="M77" s="89" t="str">
        <f>IF(SUM(Monthlydata!U76,Monthlydata!Y76,Monthlydata!AC76)=0,"",SUM(Monthlydata!U76,Monthlydata!Y76,Monthlydata!AC76))</f>
        <v/>
      </c>
      <c r="N77" s="89" t="str">
        <f>IF(SUM(Monthlydata!AL76,Monthlydata!AP76,Monthlydata!AT76)=0,"",SUM(Monthlydata!AL76,Monthlydata!AP76,Monthlydata!AT76))</f>
        <v/>
      </c>
      <c r="O77" s="4" t="str">
        <f>IF(SUM(Monthlydata!AM76,Monthlydata!AQ76,Monthlydata!AU76)=0,"",SUM(Monthlydata!AM76,Monthlydata!AQ76,Monthlydata!AU76))</f>
        <v/>
      </c>
      <c r="P77" s="4" t="str">
        <f>IF(SUM(Monthlydata!AN76,Monthlydata!AR76,Monthlydata!AV76)=0,"",SUM(Monthlydata!AN76,Monthlydata!AR76,Monthlydata!AV76))</f>
        <v/>
      </c>
      <c r="Q77" s="4" t="str">
        <f>IF(SUM(Monthlydata!AO76,Monthlydata!AS76,Monthlydata!AW76)=0,"",SUM(Monthlydata!AO76,Monthlydata!AS76,Monthlydata!AW76))</f>
        <v/>
      </c>
      <c r="R77" s="89" t="str">
        <f t="shared" si="60"/>
        <v/>
      </c>
      <c r="S77" s="4" t="str">
        <f t="shared" si="61"/>
        <v/>
      </c>
      <c r="T77" s="4" t="str">
        <f t="shared" si="62"/>
        <v/>
      </c>
      <c r="U77" s="4" t="str">
        <f t="shared" si="63"/>
        <v/>
      </c>
    </row>
    <row r="78" spans="1:21" x14ac:dyDescent="0.25">
      <c r="A78" s="55" t="str">
        <f>IF(Monthlydata!A77=0,"",Monthlydata!A77)</f>
        <v>&lt;&lt;HP&gt;&gt;</v>
      </c>
      <c r="B78" s="89" t="str">
        <f>IF(SUM(Monthlydata!B77,Monthlydata!F77,Monthlydata!J77)=0,"",SUM(Monthlydata!B77,Monthlydata!F77,Monthlydata!J77))</f>
        <v/>
      </c>
      <c r="C78" s="4" t="str">
        <f>IF(SUM(Monthlydata!C77,Monthlydata!G77,Monthlydata!K77)=0,"",SUM(Monthlydata!C77,Monthlydata!G77,Monthlydata!K77))</f>
        <v/>
      </c>
      <c r="D78" s="4" t="str">
        <f>IF(SUM(Monthlydata!D77,Monthlydata!H77,Monthlydata!L77)=0,"",SUM(Monthlydata!D77,Monthlydata!H77,Monthlydata!L77))</f>
        <v/>
      </c>
      <c r="E78" s="4" t="str">
        <f>IF(SUM(Monthlydata!E77,Monthlydata!I77,Monthlydata!M77)=0,"",SUM(Monthlydata!E77,Monthlydata!I77,Monthlydata!M77))</f>
        <v/>
      </c>
      <c r="F78" s="89" t="str">
        <f>IF(SUM(Monthlydata!N77,Monthlydata!R77,Monthlydata!V77)=0,"",SUM(Monthlydata!N77,Monthlydata!R77,Monthlydata!V77))</f>
        <v/>
      </c>
      <c r="G78" s="89" t="str">
        <f>IF(SUM(Monthlydata!O77,Monthlydata!S77,Monthlydata!W77)=0,"",SUM(Monthlydata!O77,Monthlydata!S77,Monthlydata!W77))</f>
        <v/>
      </c>
      <c r="H78" s="89" t="str">
        <f>IF(SUM(Monthlydata!P77,Monthlydata!T77,Monthlydata!X77)=0,"",SUM(Monthlydata!P77,Monthlydata!T77,Monthlydata!X77))</f>
        <v/>
      </c>
      <c r="I78" s="89" t="str">
        <f>IF(SUM(Monthlydata!Q77,Monthlydata!U77,Monthlydata!Y77)=0,"",SUM(Monthlydata!Q77,Monthlydata!U77,Monthlydata!Y77))</f>
        <v/>
      </c>
      <c r="J78" s="89" t="str">
        <f>IF(SUM(Monthlydata!R77,Monthlydata!V77,Monthlydata!Z77)=0,"",SUM(Monthlydata!R77,Monthlydata!V77,Monthlydata!Z77))</f>
        <v/>
      </c>
      <c r="K78" s="89" t="str">
        <f>IF(SUM(Monthlydata!S77,Monthlydata!W77,Monthlydata!AA77)=0,"",SUM(Monthlydata!S77,Monthlydata!W77,Monthlydata!AA77))</f>
        <v/>
      </c>
      <c r="L78" s="89" t="str">
        <f>IF(SUM(Monthlydata!T77,Monthlydata!X77,Monthlydata!AB77)=0,"",SUM(Monthlydata!T77,Monthlydata!X77,Monthlydata!AB77))</f>
        <v/>
      </c>
      <c r="M78" s="89" t="str">
        <f>IF(SUM(Monthlydata!U77,Monthlydata!Y77,Monthlydata!AC77)=0,"",SUM(Monthlydata!U77,Monthlydata!Y77,Monthlydata!AC77))</f>
        <v/>
      </c>
      <c r="N78" s="89" t="str">
        <f>IF(SUM(Monthlydata!AL77,Monthlydata!AP77,Monthlydata!AT77)=0,"",SUM(Monthlydata!AL77,Monthlydata!AP77,Monthlydata!AT77))</f>
        <v/>
      </c>
      <c r="O78" s="4" t="str">
        <f>IF(SUM(Monthlydata!AM77,Monthlydata!AQ77,Monthlydata!AU77)=0,"",SUM(Monthlydata!AM77,Monthlydata!AQ77,Monthlydata!AU77))</f>
        <v/>
      </c>
      <c r="P78" s="4" t="str">
        <f>IF(SUM(Monthlydata!AN77,Monthlydata!AR77,Monthlydata!AV77)=0,"",SUM(Monthlydata!AN77,Monthlydata!AR77,Monthlydata!AV77))</f>
        <v/>
      </c>
      <c r="Q78" s="4" t="str">
        <f>IF(SUM(Monthlydata!AO77,Monthlydata!AS77,Monthlydata!AW77)=0,"",SUM(Monthlydata!AO77,Monthlydata!AS77,Monthlydata!AW77))</f>
        <v/>
      </c>
      <c r="R78" s="89" t="str">
        <f t="shared" si="60"/>
        <v/>
      </c>
      <c r="S78" s="4" t="str">
        <f t="shared" si="61"/>
        <v/>
      </c>
      <c r="T78" s="4" t="str">
        <f t="shared" si="62"/>
        <v/>
      </c>
      <c r="U78" s="4" t="str">
        <f t="shared" si="63"/>
        <v/>
      </c>
    </row>
    <row r="79" spans="1:21" x14ac:dyDescent="0.25">
      <c r="A79" s="55" t="str">
        <f>IF(Monthlydata!A78=0,"",Monthlydata!A78)</f>
        <v>&lt;&lt;HP&gt;&gt;</v>
      </c>
      <c r="B79" s="89" t="str">
        <f>IF(SUM(Monthlydata!B78,Monthlydata!F78,Monthlydata!J78)=0,"",SUM(Monthlydata!B78,Monthlydata!F78,Monthlydata!J78))</f>
        <v/>
      </c>
      <c r="C79" s="4" t="str">
        <f>IF(SUM(Monthlydata!C78,Monthlydata!G78,Monthlydata!K78)=0,"",SUM(Monthlydata!C78,Monthlydata!G78,Monthlydata!K78))</f>
        <v/>
      </c>
      <c r="D79" s="4" t="str">
        <f>IF(SUM(Monthlydata!D78,Monthlydata!H78,Monthlydata!L78)=0,"",SUM(Monthlydata!D78,Monthlydata!H78,Monthlydata!L78))</f>
        <v/>
      </c>
      <c r="E79" s="4" t="str">
        <f>IF(SUM(Monthlydata!E78,Monthlydata!I78,Monthlydata!M78)=0,"",SUM(Monthlydata!E78,Monthlydata!I78,Monthlydata!M78))</f>
        <v/>
      </c>
      <c r="F79" s="89" t="str">
        <f>IF(SUM(Monthlydata!N78,Monthlydata!R78,Monthlydata!V78)=0,"",SUM(Monthlydata!N78,Monthlydata!R78,Monthlydata!V78))</f>
        <v/>
      </c>
      <c r="G79" s="89" t="str">
        <f>IF(SUM(Monthlydata!O78,Monthlydata!S78,Monthlydata!W78)=0,"",SUM(Monthlydata!O78,Monthlydata!S78,Monthlydata!W78))</f>
        <v/>
      </c>
      <c r="H79" s="89" t="str">
        <f>IF(SUM(Monthlydata!P78,Monthlydata!T78,Monthlydata!X78)=0,"",SUM(Monthlydata!P78,Monthlydata!T78,Monthlydata!X78))</f>
        <v/>
      </c>
      <c r="I79" s="89" t="str">
        <f>IF(SUM(Monthlydata!Q78,Monthlydata!U78,Monthlydata!Y78)=0,"",SUM(Monthlydata!Q78,Monthlydata!U78,Monthlydata!Y78))</f>
        <v/>
      </c>
      <c r="J79" s="89" t="str">
        <f>IF(SUM(Monthlydata!R78,Monthlydata!V78,Monthlydata!Z78)=0,"",SUM(Monthlydata!R78,Monthlydata!V78,Monthlydata!Z78))</f>
        <v/>
      </c>
      <c r="K79" s="89" t="str">
        <f>IF(SUM(Monthlydata!S78,Monthlydata!W78,Monthlydata!AA78)=0,"",SUM(Monthlydata!S78,Monthlydata!W78,Monthlydata!AA78))</f>
        <v/>
      </c>
      <c r="L79" s="89" t="str">
        <f>IF(SUM(Monthlydata!T78,Monthlydata!X78,Monthlydata!AB78)=0,"",SUM(Monthlydata!T78,Monthlydata!X78,Monthlydata!AB78))</f>
        <v/>
      </c>
      <c r="M79" s="89" t="str">
        <f>IF(SUM(Monthlydata!U78,Monthlydata!Y78,Monthlydata!AC78)=0,"",SUM(Monthlydata!U78,Monthlydata!Y78,Monthlydata!AC78))</f>
        <v/>
      </c>
      <c r="N79" s="89" t="str">
        <f>IF(SUM(Monthlydata!AL78,Monthlydata!AP78,Monthlydata!AT78)=0,"",SUM(Monthlydata!AL78,Monthlydata!AP78,Monthlydata!AT78))</f>
        <v/>
      </c>
      <c r="O79" s="4" t="str">
        <f>IF(SUM(Monthlydata!AM78,Monthlydata!AQ78,Monthlydata!AU78)=0,"",SUM(Monthlydata!AM78,Monthlydata!AQ78,Monthlydata!AU78))</f>
        <v/>
      </c>
      <c r="P79" s="4" t="str">
        <f>IF(SUM(Monthlydata!AN78,Monthlydata!AR78,Monthlydata!AV78)=0,"",SUM(Monthlydata!AN78,Monthlydata!AR78,Monthlydata!AV78))</f>
        <v/>
      </c>
      <c r="Q79" s="4" t="str">
        <f>IF(SUM(Monthlydata!AO78,Monthlydata!AS78,Monthlydata!AW78)=0,"",SUM(Monthlydata!AO78,Monthlydata!AS78,Monthlydata!AW78))</f>
        <v/>
      </c>
      <c r="R79" s="89" t="str">
        <f t="shared" si="60"/>
        <v/>
      </c>
      <c r="S79" s="4" t="str">
        <f t="shared" si="61"/>
        <v/>
      </c>
      <c r="T79" s="4" t="str">
        <f t="shared" si="62"/>
        <v/>
      </c>
      <c r="U79" s="4" t="str">
        <f t="shared" si="63"/>
        <v/>
      </c>
    </row>
    <row r="80" spans="1:21" x14ac:dyDescent="0.25">
      <c r="A80" s="55" t="str">
        <f>IF(Monthlydata!A79=0,"",Monthlydata!A79)</f>
        <v>&lt;&lt;HP&gt;&gt;</v>
      </c>
      <c r="B80" s="89" t="str">
        <f>IF(SUM(Monthlydata!B79,Monthlydata!F79,Monthlydata!J79)=0,"",SUM(Monthlydata!B79,Monthlydata!F79,Monthlydata!J79))</f>
        <v/>
      </c>
      <c r="C80" s="4" t="str">
        <f>IF(SUM(Monthlydata!C79,Monthlydata!G79,Monthlydata!K79)=0,"",SUM(Monthlydata!C79,Monthlydata!G79,Monthlydata!K79))</f>
        <v/>
      </c>
      <c r="D80" s="4" t="str">
        <f>IF(SUM(Monthlydata!D79,Monthlydata!H79,Monthlydata!L79)=0,"",SUM(Monthlydata!D79,Monthlydata!H79,Monthlydata!L79))</f>
        <v/>
      </c>
      <c r="E80" s="4" t="str">
        <f>IF(SUM(Monthlydata!E79,Monthlydata!I79,Monthlydata!M79)=0,"",SUM(Monthlydata!E79,Monthlydata!I79,Monthlydata!M79))</f>
        <v/>
      </c>
      <c r="F80" s="89" t="str">
        <f>IF(SUM(Monthlydata!N79,Monthlydata!R79,Monthlydata!V79)=0,"",SUM(Monthlydata!N79,Monthlydata!R79,Monthlydata!V79))</f>
        <v/>
      </c>
      <c r="G80" s="89" t="str">
        <f>IF(SUM(Monthlydata!O79,Monthlydata!S79,Monthlydata!W79)=0,"",SUM(Monthlydata!O79,Monthlydata!S79,Monthlydata!W79))</f>
        <v/>
      </c>
      <c r="H80" s="89" t="str">
        <f>IF(SUM(Monthlydata!P79,Monthlydata!T79,Monthlydata!X79)=0,"",SUM(Monthlydata!P79,Monthlydata!T79,Monthlydata!X79))</f>
        <v/>
      </c>
      <c r="I80" s="89" t="str">
        <f>IF(SUM(Monthlydata!Q79,Monthlydata!U79,Monthlydata!Y79)=0,"",SUM(Monthlydata!Q79,Monthlydata!U79,Monthlydata!Y79))</f>
        <v/>
      </c>
      <c r="J80" s="89" t="str">
        <f>IF(SUM(Monthlydata!R79,Monthlydata!V79,Monthlydata!Z79)=0,"",SUM(Monthlydata!R79,Monthlydata!V79,Monthlydata!Z79))</f>
        <v/>
      </c>
      <c r="K80" s="89" t="str">
        <f>IF(SUM(Monthlydata!S79,Monthlydata!W79,Monthlydata!AA79)=0,"",SUM(Monthlydata!S79,Monthlydata!W79,Monthlydata!AA79))</f>
        <v/>
      </c>
      <c r="L80" s="89" t="str">
        <f>IF(SUM(Monthlydata!T79,Monthlydata!X79,Monthlydata!AB79)=0,"",SUM(Monthlydata!T79,Monthlydata!X79,Monthlydata!AB79))</f>
        <v/>
      </c>
      <c r="M80" s="89" t="str">
        <f>IF(SUM(Monthlydata!U79,Monthlydata!Y79,Monthlydata!AC79)=0,"",SUM(Monthlydata!U79,Monthlydata!Y79,Monthlydata!AC79))</f>
        <v/>
      </c>
      <c r="N80" s="89" t="str">
        <f>IF(SUM(Monthlydata!AL79,Monthlydata!AP79,Monthlydata!AT79)=0,"",SUM(Monthlydata!AL79,Monthlydata!AP79,Monthlydata!AT79))</f>
        <v/>
      </c>
      <c r="O80" s="4" t="str">
        <f>IF(SUM(Monthlydata!AM79,Monthlydata!AQ79,Monthlydata!AU79)=0,"",SUM(Monthlydata!AM79,Monthlydata!AQ79,Monthlydata!AU79))</f>
        <v/>
      </c>
      <c r="P80" s="4" t="str">
        <f>IF(SUM(Monthlydata!AN79,Monthlydata!AR79,Monthlydata!AV79)=0,"",SUM(Monthlydata!AN79,Monthlydata!AR79,Monthlydata!AV79))</f>
        <v/>
      </c>
      <c r="Q80" s="4" t="str">
        <f>IF(SUM(Monthlydata!AO79,Monthlydata!AS79,Monthlydata!AW79)=0,"",SUM(Monthlydata!AO79,Monthlydata!AS79,Monthlydata!AW79))</f>
        <v/>
      </c>
      <c r="R80" s="89" t="str">
        <f t="shared" ref="R80:R82" si="64">IF(SUM(B80,F80,J80,N80)=0,"",(SUM(B80,F80,J80,N80)))</f>
        <v/>
      </c>
      <c r="S80" s="4" t="str">
        <f t="shared" ref="S80:S82" si="65">IF(SUM(C80,G80,K80,O80)=0,"",SUM(C80,G80,K80,O80))</f>
        <v/>
      </c>
      <c r="T80" s="4" t="str">
        <f t="shared" ref="T80:T82" si="66">IF(SUM(D80,H80,L80,P80)=0,"",SUM(D80,H80,L80,P80))</f>
        <v/>
      </c>
      <c r="U80" s="4" t="str">
        <f t="shared" ref="U80:U82" si="67">IF(SUM(E80,I80,M80,Q80)=0,"",SUM(E80,I80,M80,Q80))</f>
        <v/>
      </c>
    </row>
    <row r="81" spans="1:21" x14ac:dyDescent="0.25">
      <c r="A81" s="55" t="str">
        <f>IF(Monthlydata!A80=0,"",Monthlydata!A80)</f>
        <v>&lt;&lt;HP&gt;&gt;</v>
      </c>
      <c r="B81" s="89" t="str">
        <f>IF(SUM(Monthlydata!B80,Monthlydata!F80,Monthlydata!J80)=0,"",SUM(Monthlydata!B80,Monthlydata!F80,Monthlydata!J80))</f>
        <v/>
      </c>
      <c r="C81" s="4" t="str">
        <f>IF(SUM(Monthlydata!C80,Monthlydata!G80,Monthlydata!K80)=0,"",SUM(Monthlydata!C80,Monthlydata!G80,Monthlydata!K80))</f>
        <v/>
      </c>
      <c r="D81" s="4" t="str">
        <f>IF(SUM(Monthlydata!D80,Monthlydata!H80,Monthlydata!L80)=0,"",SUM(Monthlydata!D80,Monthlydata!H80,Monthlydata!L80))</f>
        <v/>
      </c>
      <c r="E81" s="4" t="str">
        <f>IF(SUM(Monthlydata!E80,Monthlydata!I80,Monthlydata!M80)=0,"",SUM(Monthlydata!E80,Monthlydata!I80,Monthlydata!M80))</f>
        <v/>
      </c>
      <c r="F81" s="89" t="str">
        <f>IF(SUM(Monthlydata!N80,Monthlydata!R80,Monthlydata!V80)=0,"",SUM(Monthlydata!N80,Monthlydata!R80,Monthlydata!V80))</f>
        <v/>
      </c>
      <c r="G81" s="89" t="str">
        <f>IF(SUM(Monthlydata!O80,Monthlydata!S80,Monthlydata!W80)=0,"",SUM(Monthlydata!O80,Monthlydata!S80,Monthlydata!W80))</f>
        <v/>
      </c>
      <c r="H81" s="89" t="str">
        <f>IF(SUM(Monthlydata!P80,Monthlydata!T80,Monthlydata!X80)=0,"",SUM(Monthlydata!P80,Monthlydata!T80,Monthlydata!X80))</f>
        <v/>
      </c>
      <c r="I81" s="89" t="str">
        <f>IF(SUM(Monthlydata!Q80,Monthlydata!U80,Monthlydata!Y80)=0,"",SUM(Monthlydata!Q80,Monthlydata!U80,Monthlydata!Y80))</f>
        <v/>
      </c>
      <c r="J81" s="89" t="str">
        <f>IF(SUM(Monthlydata!R80,Monthlydata!V80,Monthlydata!Z80)=0,"",SUM(Monthlydata!R80,Monthlydata!V80,Monthlydata!Z80))</f>
        <v/>
      </c>
      <c r="K81" s="89" t="str">
        <f>IF(SUM(Monthlydata!S80,Monthlydata!W80,Monthlydata!AA80)=0,"",SUM(Monthlydata!S80,Monthlydata!W80,Monthlydata!AA80))</f>
        <v/>
      </c>
      <c r="L81" s="89" t="str">
        <f>IF(SUM(Monthlydata!T80,Monthlydata!X80,Monthlydata!AB80)=0,"",SUM(Monthlydata!T80,Monthlydata!X80,Monthlydata!AB80))</f>
        <v/>
      </c>
      <c r="M81" s="89" t="str">
        <f>IF(SUM(Monthlydata!U80,Monthlydata!Y80,Monthlydata!AC80)=0,"",SUM(Monthlydata!U80,Monthlydata!Y80,Monthlydata!AC80))</f>
        <v/>
      </c>
      <c r="N81" s="89" t="str">
        <f>IF(SUM(Monthlydata!AL80,Monthlydata!AP80,Monthlydata!AT80)=0,"",SUM(Monthlydata!AL80,Monthlydata!AP80,Monthlydata!AT80))</f>
        <v/>
      </c>
      <c r="O81" s="4" t="str">
        <f>IF(SUM(Monthlydata!AM80,Monthlydata!AQ80,Monthlydata!AU80)=0,"",SUM(Monthlydata!AM80,Monthlydata!AQ80,Monthlydata!AU80))</f>
        <v/>
      </c>
      <c r="P81" s="4" t="str">
        <f>IF(SUM(Monthlydata!AN80,Monthlydata!AR80,Monthlydata!AV80)=0,"",SUM(Monthlydata!AN80,Monthlydata!AR80,Monthlydata!AV80))</f>
        <v/>
      </c>
      <c r="Q81" s="4" t="str">
        <f>IF(SUM(Monthlydata!AO80,Monthlydata!AS80,Monthlydata!AW80)=0,"",SUM(Monthlydata!AO80,Monthlydata!AS80,Monthlydata!AW80))</f>
        <v/>
      </c>
      <c r="R81" s="89" t="str">
        <f t="shared" si="64"/>
        <v/>
      </c>
      <c r="S81" s="4" t="str">
        <f t="shared" si="65"/>
        <v/>
      </c>
      <c r="T81" s="4" t="str">
        <f t="shared" si="66"/>
        <v/>
      </c>
      <c r="U81" s="4" t="str">
        <f t="shared" si="67"/>
        <v/>
      </c>
    </row>
    <row r="82" spans="1:21" x14ac:dyDescent="0.25">
      <c r="A82" s="55" t="str">
        <f>IF(Monthlydata!A81=0,"",Monthlydata!A81)</f>
        <v/>
      </c>
      <c r="B82" s="89" t="str">
        <f>IF(SUM(Monthlydata!B81,Monthlydata!F81,Monthlydata!J81)=0,"",SUM(Monthlydata!B81,Monthlydata!F81,Monthlydata!J81))</f>
        <v/>
      </c>
      <c r="C82" s="4" t="str">
        <f>IF(SUM(Monthlydata!C81,Monthlydata!G81,Monthlydata!K81)=0,"",SUM(Monthlydata!C81,Monthlydata!G81,Monthlydata!K81))</f>
        <v/>
      </c>
      <c r="D82" s="4" t="str">
        <f>IF(SUM(Monthlydata!D81,Monthlydata!H81,Monthlydata!L81)=0,"",SUM(Monthlydata!D81,Monthlydata!H81,Monthlydata!L81))</f>
        <v/>
      </c>
      <c r="E82" s="4" t="str">
        <f>IF(SUM(Monthlydata!E81,Monthlydata!I81,Monthlydata!M81)=0,"",SUM(Monthlydata!E81,Monthlydata!I81,Monthlydata!M81))</f>
        <v/>
      </c>
      <c r="F82" s="89" t="str">
        <f>IF(SUM(Monthlydata!N81,Monthlydata!R81,Monthlydata!V81)=0,"",SUM(Monthlydata!N81,Monthlydata!R81,Monthlydata!V81))</f>
        <v/>
      </c>
      <c r="G82" s="89" t="str">
        <f>IF(SUM(Monthlydata!O81,Monthlydata!S81,Monthlydata!W81)=0,"",SUM(Monthlydata!O81,Monthlydata!S81,Monthlydata!W81))</f>
        <v/>
      </c>
      <c r="H82" s="89" t="str">
        <f>IF(SUM(Monthlydata!P81,Monthlydata!T81,Monthlydata!X81)=0,"",SUM(Monthlydata!P81,Monthlydata!T81,Monthlydata!X81))</f>
        <v/>
      </c>
      <c r="I82" s="89" t="str">
        <f>IF(SUM(Monthlydata!Q81,Monthlydata!U81,Monthlydata!Y81)=0,"",SUM(Monthlydata!Q81,Monthlydata!U81,Monthlydata!Y81))</f>
        <v/>
      </c>
      <c r="J82" s="89" t="str">
        <f>IF(SUM(Monthlydata!R81,Monthlydata!V81,Monthlydata!Z81)=0,"",SUM(Monthlydata!R81,Monthlydata!V81,Monthlydata!Z81))</f>
        <v/>
      </c>
      <c r="K82" s="89" t="str">
        <f>IF(SUM(Monthlydata!S81,Monthlydata!W81,Monthlydata!AA81)=0,"",SUM(Monthlydata!S81,Monthlydata!W81,Monthlydata!AA81))</f>
        <v/>
      </c>
      <c r="L82" s="89" t="str">
        <f>IF(SUM(Monthlydata!T81,Monthlydata!X81,Monthlydata!AB81)=0,"",SUM(Monthlydata!T81,Monthlydata!X81,Monthlydata!AB81))</f>
        <v/>
      </c>
      <c r="M82" s="89" t="str">
        <f>IF(SUM(Monthlydata!U81,Monthlydata!Y81,Monthlydata!AC81)=0,"",SUM(Monthlydata!U81,Monthlydata!Y81,Monthlydata!AC81))</f>
        <v/>
      </c>
      <c r="N82" s="89" t="str">
        <f>IF(SUM(Monthlydata!AL81,Monthlydata!AP81,Monthlydata!AT81)=0,"",SUM(Monthlydata!AL81,Monthlydata!AP81,Monthlydata!AT81))</f>
        <v/>
      </c>
      <c r="O82" s="4" t="str">
        <f>IF(SUM(Monthlydata!AM81,Monthlydata!AQ81,Monthlydata!AU81)=0,"",SUM(Monthlydata!AM81,Monthlydata!AQ81,Monthlydata!AU81))</f>
        <v/>
      </c>
      <c r="P82" s="4" t="str">
        <f>IF(SUM(Monthlydata!AN81,Monthlydata!AR81,Monthlydata!AV81)=0,"",SUM(Monthlydata!AN81,Monthlydata!AR81,Monthlydata!AV81))</f>
        <v/>
      </c>
      <c r="Q82" s="4" t="str">
        <f>IF(SUM(Monthlydata!AO81,Monthlydata!AS81,Monthlydata!AW81)=0,"",SUM(Monthlydata!AO81,Monthlydata!AS81,Monthlydata!AW81))</f>
        <v/>
      </c>
      <c r="R82" s="89" t="str">
        <f t="shared" si="64"/>
        <v/>
      </c>
      <c r="S82" s="4" t="str">
        <f t="shared" si="65"/>
        <v/>
      </c>
      <c r="T82" s="4" t="str">
        <f t="shared" si="66"/>
        <v/>
      </c>
      <c r="U82" s="4" t="str">
        <f t="shared" si="67"/>
        <v/>
      </c>
    </row>
    <row r="83" spans="1:21" x14ac:dyDescent="0.25">
      <c r="A83" s="55" t="str">
        <f>IF(Monthlydata!A82=0,"",Monthlydata!A82)</f>
        <v>Woreda Total</v>
      </c>
      <c r="B83" s="91" t="str">
        <f>IF(SUM(B39,B28,B17,B6,B50,B61,B72)=0,"",SUM(B39,B28,B17,B6,B50,B61,B72))</f>
        <v/>
      </c>
      <c r="C83" s="91" t="str">
        <f t="shared" ref="C83:U83" si="68">IF(SUM(C39,C28,C17,C6,C50,C61,C72)=0,"",SUM(C39,C28,C17,C6,C50,C61,C72))</f>
        <v/>
      </c>
      <c r="D83" s="91" t="str">
        <f t="shared" si="68"/>
        <v/>
      </c>
      <c r="E83" s="91" t="str">
        <f t="shared" si="68"/>
        <v/>
      </c>
      <c r="F83" s="91" t="str">
        <f t="shared" si="68"/>
        <v/>
      </c>
      <c r="G83" s="91" t="str">
        <f t="shared" si="68"/>
        <v/>
      </c>
      <c r="H83" s="91" t="str">
        <f t="shared" si="68"/>
        <v/>
      </c>
      <c r="I83" s="91" t="str">
        <f t="shared" si="68"/>
        <v/>
      </c>
      <c r="J83" s="91" t="str">
        <f t="shared" si="68"/>
        <v/>
      </c>
      <c r="K83" s="91" t="str">
        <f t="shared" si="68"/>
        <v/>
      </c>
      <c r="L83" s="91" t="str">
        <f t="shared" si="68"/>
        <v/>
      </c>
      <c r="M83" s="91" t="str">
        <f t="shared" si="68"/>
        <v/>
      </c>
      <c r="N83" s="91" t="str">
        <f t="shared" si="68"/>
        <v/>
      </c>
      <c r="O83" s="91" t="str">
        <f t="shared" si="68"/>
        <v/>
      </c>
      <c r="P83" s="91" t="str">
        <f t="shared" si="68"/>
        <v/>
      </c>
      <c r="Q83" s="91" t="str">
        <f t="shared" si="68"/>
        <v/>
      </c>
      <c r="R83" s="91" t="str">
        <f t="shared" si="68"/>
        <v/>
      </c>
      <c r="S83" s="91" t="str">
        <f t="shared" si="68"/>
        <v/>
      </c>
      <c r="T83" s="91" t="str">
        <f t="shared" si="68"/>
        <v/>
      </c>
      <c r="U83" s="91" t="str">
        <f t="shared" si="68"/>
        <v/>
      </c>
    </row>
    <row r="85" spans="1:21" ht="26.25" x14ac:dyDescent="0.25">
      <c r="B85" s="8"/>
      <c r="C85" s="22" t="s">
        <v>18</v>
      </c>
      <c r="D85" s="22" t="s">
        <v>19</v>
      </c>
      <c r="E85" s="22" t="s">
        <v>20</v>
      </c>
      <c r="F85" s="22" t="s">
        <v>21</v>
      </c>
      <c r="G85" s="48"/>
      <c r="H85" s="48"/>
      <c r="J85" s="48"/>
      <c r="K85" s="48"/>
      <c r="M85" s="48"/>
      <c r="N85" s="48"/>
    </row>
    <row r="86" spans="1:21" x14ac:dyDescent="0.25">
      <c r="B86" s="57" t="s">
        <v>43</v>
      </c>
      <c r="C86" s="92" t="str">
        <f>B83</f>
        <v/>
      </c>
      <c r="D86" s="92" t="str">
        <f>F83</f>
        <v/>
      </c>
      <c r="E86" s="92" t="str">
        <f>J83</f>
        <v/>
      </c>
      <c r="F86" s="92" t="str">
        <f>N83</f>
        <v/>
      </c>
    </row>
    <row r="87" spans="1:21" x14ac:dyDescent="0.25">
      <c r="B87" s="57" t="s">
        <v>14</v>
      </c>
      <c r="C87" s="49" t="str">
        <f>C83</f>
        <v/>
      </c>
      <c r="D87" s="49" t="str">
        <f>G83</f>
        <v/>
      </c>
      <c r="E87" s="49" t="str">
        <f>K83</f>
        <v/>
      </c>
      <c r="F87" s="49" t="str">
        <f>O83</f>
        <v/>
      </c>
    </row>
    <row r="88" spans="1:21" x14ac:dyDescent="0.25">
      <c r="B88" s="57" t="s">
        <v>15</v>
      </c>
      <c r="C88" s="49" t="str">
        <f>D83</f>
        <v/>
      </c>
      <c r="D88" s="49" t="str">
        <f>H83</f>
        <v/>
      </c>
      <c r="E88" s="49" t="str">
        <f>L83</f>
        <v/>
      </c>
      <c r="F88" s="49" t="str">
        <f>P83</f>
        <v/>
      </c>
    </row>
    <row r="89" spans="1:21" x14ac:dyDescent="0.25">
      <c r="B89" s="57" t="s">
        <v>0</v>
      </c>
      <c r="C89" s="49" t="str">
        <f>E83</f>
        <v/>
      </c>
      <c r="D89" s="49" t="str">
        <f>I83</f>
        <v/>
      </c>
      <c r="E89" s="49" t="str">
        <f>M83</f>
        <v/>
      </c>
      <c r="F89" s="49" t="str">
        <f>Q83</f>
        <v/>
      </c>
    </row>
  </sheetData>
  <sheetProtection algorithmName="SHA-512" hashValue="H1SlI4YtV39OWSFkB7d9pJxvbcfPchy6W0JeJT1tlkaVWbGN+pIbJqKSpt9H791WBnsYqo92up7GfyHCcgPHbw==" saltValue="EuDAYPPmVX9GFK3t7HKeUA==" spinCount="100000" sheet="1" objects="1" scenarios="1"/>
  <mergeCells count="25">
    <mergeCell ref="F1:G1"/>
    <mergeCell ref="H1:J1"/>
    <mergeCell ref="B1:C1"/>
    <mergeCell ref="K1:L1"/>
    <mergeCell ref="A2:A3"/>
    <mergeCell ref="B3:C3"/>
    <mergeCell ref="D3:E3"/>
    <mergeCell ref="F3:G3"/>
    <mergeCell ref="H3:I3"/>
    <mergeCell ref="J3:K3"/>
    <mergeCell ref="L3:M3"/>
    <mergeCell ref="R2:U2"/>
    <mergeCell ref="B2:E2"/>
    <mergeCell ref="F2:I2"/>
    <mergeCell ref="J2:M2"/>
    <mergeCell ref="N2:Q2"/>
    <mergeCell ref="N3:O3"/>
    <mergeCell ref="P3:Q3"/>
    <mergeCell ref="R3:S3"/>
    <mergeCell ref="T3:U3"/>
    <mergeCell ref="B4:E4"/>
    <mergeCell ref="F4:I4"/>
    <mergeCell ref="J4:M4"/>
    <mergeCell ref="N4:Q4"/>
    <mergeCell ref="R4:U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90"/>
  <sheetViews>
    <sheetView zoomScale="80" zoomScaleNormal="80" workbookViewId="0">
      <pane xSplit="1" ySplit="7" topLeftCell="B8" activePane="bottomRight" state="frozen"/>
      <selection pane="topRight" activeCell="B1" sqref="B1"/>
      <selection pane="bottomLeft" activeCell="A7" sqref="A7"/>
      <selection pane="bottomRight" activeCell="C29" sqref="C29"/>
    </sheetView>
  </sheetViews>
  <sheetFormatPr defaultRowHeight="15" x14ac:dyDescent="0.25"/>
  <cols>
    <col min="1" max="1" width="27.42578125" customWidth="1"/>
    <col min="2" max="2" width="15.140625" customWidth="1"/>
    <col min="3" max="3" width="10.7109375" customWidth="1"/>
    <col min="4" max="4" width="8.7109375" bestFit="1" customWidth="1"/>
    <col min="5" max="5" width="8.85546875" customWidth="1"/>
    <col min="6" max="6" width="8.7109375" bestFit="1" customWidth="1"/>
    <col min="7" max="7" width="9.7109375" bestFit="1" customWidth="1"/>
    <col min="8" max="8" width="16.42578125" bestFit="1" customWidth="1"/>
    <col min="9" max="9" width="8.85546875" bestFit="1" customWidth="1"/>
    <col min="10" max="10" width="11" bestFit="1" customWidth="1"/>
    <col min="11" max="11" width="18.7109375" bestFit="1" customWidth="1"/>
    <col min="12" max="13" width="8.85546875" bestFit="1" customWidth="1"/>
    <col min="14" max="14" width="8.7109375" bestFit="1" customWidth="1"/>
    <col min="15" max="15" width="8.85546875" bestFit="1" customWidth="1"/>
    <col min="16" max="16" width="8.7109375" bestFit="1" customWidth="1"/>
    <col min="17" max="17" width="9.7109375" bestFit="1" customWidth="1"/>
    <col min="18" max="18" width="16.42578125" bestFit="1" customWidth="1"/>
    <col min="19" max="19" width="9.85546875" customWidth="1"/>
    <col min="20" max="20" width="11" bestFit="1" customWidth="1"/>
    <col min="21" max="21" width="20.7109375" bestFit="1" customWidth="1"/>
    <col min="22" max="22" width="11.28515625" customWidth="1"/>
    <col min="23" max="23" width="8.42578125" bestFit="1" customWidth="1"/>
    <col min="24" max="24" width="8.7109375" bestFit="1" customWidth="1"/>
    <col min="25" max="25" width="8.42578125" bestFit="1" customWidth="1"/>
    <col min="27" max="27" width="9.7109375" bestFit="1" customWidth="1"/>
    <col min="28" max="28" width="16.42578125" bestFit="1" customWidth="1"/>
    <col min="29" max="29" width="7.7109375" bestFit="1" customWidth="1"/>
    <col min="30" max="30" width="11" bestFit="1" customWidth="1"/>
    <col min="31" max="31" width="20.7109375" bestFit="1" customWidth="1"/>
    <col min="32" max="32" width="10.85546875" customWidth="1"/>
    <col min="33" max="33" width="8.42578125" bestFit="1" customWidth="1"/>
    <col min="34" max="34" width="8.7109375" bestFit="1" customWidth="1"/>
    <col min="35" max="35" width="8.42578125" bestFit="1" customWidth="1"/>
    <col min="36" max="36" width="8.7109375" bestFit="1" customWidth="1"/>
    <col min="37" max="37" width="9.7109375" bestFit="1" customWidth="1"/>
    <col min="38" max="38" width="16.42578125" bestFit="1" customWidth="1"/>
    <col min="39" max="39" width="9.5703125" bestFit="1" customWidth="1"/>
    <col min="40" max="40" width="11" bestFit="1" customWidth="1"/>
    <col min="41" max="41" width="20.7109375" bestFit="1" customWidth="1"/>
    <col min="42" max="42" width="11.28515625" customWidth="1"/>
    <col min="43" max="43" width="8.42578125" bestFit="1" customWidth="1"/>
    <col min="44" max="44" width="8.7109375" bestFit="1" customWidth="1"/>
    <col min="45" max="45" width="8.42578125" bestFit="1" customWidth="1"/>
    <col min="46" max="46" width="8.7109375" bestFit="1" customWidth="1"/>
    <col min="47" max="47" width="9.7109375" bestFit="1" customWidth="1"/>
    <col min="48" max="48" width="16.42578125" bestFit="1" customWidth="1"/>
    <col min="49" max="49" width="7.7109375" bestFit="1" customWidth="1"/>
    <col min="50" max="50" width="11" bestFit="1" customWidth="1"/>
    <col min="51" max="51" width="20.7109375" bestFit="1" customWidth="1"/>
    <col min="52" max="52" width="10.5703125" customWidth="1"/>
    <col min="53" max="53" width="8.85546875" bestFit="1" customWidth="1"/>
    <col min="55" max="55" width="8.85546875" bestFit="1" customWidth="1"/>
    <col min="56" max="56" width="8.7109375" bestFit="1" customWidth="1"/>
    <col min="57" max="57" width="11.7109375" bestFit="1" customWidth="1"/>
    <col min="58" max="58" width="15.140625" bestFit="1" customWidth="1"/>
    <col min="60" max="60" width="11.5703125" bestFit="1" customWidth="1"/>
    <col min="61" max="61" width="22.85546875" bestFit="1" customWidth="1"/>
    <col min="62" max="62" width="10.28515625" customWidth="1"/>
    <col min="63" max="63" width="8.42578125" bestFit="1" customWidth="1"/>
    <col min="65" max="65" width="10.42578125" bestFit="1" customWidth="1"/>
    <col min="66" max="66" width="9.5703125" bestFit="1" customWidth="1"/>
    <col min="67" max="67" width="11.28515625" bestFit="1" customWidth="1"/>
    <col min="68" max="68" width="15.140625" bestFit="1" customWidth="1"/>
    <col min="70" max="70" width="11.5703125" bestFit="1" customWidth="1"/>
    <col min="71" max="71" width="22.85546875" bestFit="1" customWidth="1"/>
    <col min="72" max="72" width="10" customWidth="1"/>
    <col min="75" max="75" width="8.7109375" customWidth="1"/>
    <col min="76" max="76" width="9.5703125" bestFit="1" customWidth="1"/>
    <col min="77" max="77" width="11.28515625" bestFit="1" customWidth="1"/>
    <col min="78" max="78" width="15.140625" bestFit="1" customWidth="1"/>
    <col min="80" max="80" width="11.5703125" bestFit="1" customWidth="1"/>
    <col min="81" max="81" width="22.85546875" bestFit="1" customWidth="1"/>
    <col min="84" max="84" width="9.5703125" bestFit="1" customWidth="1"/>
    <col min="85" max="85" width="8.5703125" customWidth="1"/>
    <col min="87" max="87" width="11.28515625" bestFit="1" customWidth="1"/>
    <col min="88" max="88" width="15.140625" bestFit="1" customWidth="1"/>
    <col min="90" max="90" width="11.5703125" bestFit="1" customWidth="1"/>
    <col min="91" max="91" width="21.28515625" bestFit="1" customWidth="1"/>
    <col min="92" max="92" width="11.140625" customWidth="1"/>
    <col min="93" max="93" width="14.42578125" bestFit="1" customWidth="1"/>
    <col min="96" max="96" width="9.5703125" bestFit="1" customWidth="1"/>
    <col min="97" max="97" width="11.28515625" bestFit="1" customWidth="1"/>
    <col min="98" max="98" width="15.140625" bestFit="1" customWidth="1"/>
    <col min="100" max="100" width="11.5703125" bestFit="1" customWidth="1"/>
    <col min="101" max="101" width="22.85546875" bestFit="1" customWidth="1"/>
    <col min="102" max="102" width="9.28515625" customWidth="1"/>
    <col min="107" max="107" width="11.28515625" bestFit="1" customWidth="1"/>
    <col min="108" max="108" width="15.140625" bestFit="1" customWidth="1"/>
    <col min="110" max="110" width="11.5703125" bestFit="1" customWidth="1"/>
    <col min="111" max="111" width="22.85546875" bestFit="1" customWidth="1"/>
    <col min="112" max="112" width="10" customWidth="1"/>
    <col min="116" max="116" width="10" customWidth="1"/>
    <col min="117" max="117" width="11.28515625" bestFit="1" customWidth="1"/>
    <col min="118" max="118" width="14.5703125" customWidth="1"/>
    <col min="120" max="120" width="11.5703125" bestFit="1" customWidth="1"/>
    <col min="121" max="121" width="21.28515625" bestFit="1" customWidth="1"/>
  </cols>
  <sheetData>
    <row r="1" spans="1:131" ht="39.75" customHeight="1" x14ac:dyDescent="0.25">
      <c r="A1" s="37"/>
      <c r="B1" s="140" t="s">
        <v>47</v>
      </c>
      <c r="C1" s="140"/>
      <c r="D1" s="66" t="str">
        <f>Instruction!S20</f>
        <v>&lt;&lt;Region&gt;&gt;</v>
      </c>
      <c r="E1" s="37"/>
      <c r="F1" s="37"/>
      <c r="G1" s="37" t="s">
        <v>49</v>
      </c>
      <c r="H1" s="139" t="str">
        <f>Instruction!S21</f>
        <v>&lt;&lt;Zone&gt;&gt;</v>
      </c>
      <c r="I1" s="139"/>
      <c r="J1" s="139"/>
      <c r="K1" s="37" t="s">
        <v>50</v>
      </c>
      <c r="L1" s="37"/>
      <c r="M1" s="139" t="str">
        <f>Instruction!S22</f>
        <v>&lt;&lt;Woreda&gt;&gt;</v>
      </c>
      <c r="N1" s="139"/>
      <c r="O1" s="139"/>
      <c r="P1" s="139"/>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row>
    <row r="2" spans="1:131" ht="23.25" customHeight="1" x14ac:dyDescent="0.25">
      <c r="A2" s="157" t="s">
        <v>56</v>
      </c>
      <c r="B2" s="144" t="s">
        <v>32</v>
      </c>
      <c r="C2" s="144"/>
      <c r="D2" s="144"/>
      <c r="E2" s="144"/>
      <c r="F2" s="144"/>
      <c r="G2" s="144"/>
      <c r="H2" s="144"/>
      <c r="I2" s="144"/>
      <c r="J2" s="144"/>
      <c r="K2" s="145"/>
      <c r="L2" s="143" t="s">
        <v>32</v>
      </c>
      <c r="M2" s="144"/>
      <c r="N2" s="144"/>
      <c r="O2" s="144"/>
      <c r="P2" s="144"/>
      <c r="Q2" s="144"/>
      <c r="R2" s="144"/>
      <c r="S2" s="144"/>
      <c r="T2" s="144"/>
      <c r="U2" s="145"/>
      <c r="V2" s="143" t="s">
        <v>32</v>
      </c>
      <c r="W2" s="144"/>
      <c r="X2" s="144"/>
      <c r="Y2" s="144"/>
      <c r="Z2" s="144"/>
      <c r="AA2" s="144"/>
      <c r="AB2" s="144"/>
      <c r="AC2" s="144"/>
      <c r="AD2" s="144"/>
      <c r="AE2" s="145"/>
      <c r="AF2" s="143" t="s">
        <v>32</v>
      </c>
      <c r="AG2" s="144"/>
      <c r="AH2" s="144"/>
      <c r="AI2" s="144"/>
      <c r="AJ2" s="144"/>
      <c r="AK2" s="144"/>
      <c r="AL2" s="144"/>
      <c r="AM2" s="144"/>
      <c r="AN2" s="144"/>
      <c r="AO2" s="145"/>
      <c r="AP2" s="143" t="s">
        <v>32</v>
      </c>
      <c r="AQ2" s="144"/>
      <c r="AR2" s="144"/>
      <c r="AS2" s="144"/>
      <c r="AT2" s="144"/>
      <c r="AU2" s="144"/>
      <c r="AV2" s="144"/>
      <c r="AW2" s="144"/>
      <c r="AX2" s="144"/>
      <c r="AY2" s="145"/>
      <c r="AZ2" s="143" t="s">
        <v>32</v>
      </c>
      <c r="BA2" s="144"/>
      <c r="BB2" s="144"/>
      <c r="BC2" s="144"/>
      <c r="BD2" s="144"/>
      <c r="BE2" s="144"/>
      <c r="BF2" s="144"/>
      <c r="BG2" s="144"/>
      <c r="BH2" s="144"/>
      <c r="BI2" s="145"/>
      <c r="BJ2" s="143" t="s">
        <v>32</v>
      </c>
      <c r="BK2" s="144"/>
      <c r="BL2" s="144"/>
      <c r="BM2" s="144"/>
      <c r="BN2" s="144"/>
      <c r="BO2" s="144"/>
      <c r="BP2" s="144"/>
      <c r="BQ2" s="144"/>
      <c r="BR2" s="144"/>
      <c r="BS2" s="145"/>
      <c r="BT2" s="143" t="s">
        <v>32</v>
      </c>
      <c r="BU2" s="144"/>
      <c r="BV2" s="144"/>
      <c r="BW2" s="144"/>
      <c r="BX2" s="144"/>
      <c r="BY2" s="144"/>
      <c r="BZ2" s="144"/>
      <c r="CA2" s="144"/>
      <c r="CB2" s="144"/>
      <c r="CC2" s="145"/>
      <c r="CD2" s="143" t="s">
        <v>32</v>
      </c>
      <c r="CE2" s="144"/>
      <c r="CF2" s="144"/>
      <c r="CG2" s="144"/>
      <c r="CH2" s="144"/>
      <c r="CI2" s="144"/>
      <c r="CJ2" s="144"/>
      <c r="CK2" s="144"/>
      <c r="CL2" s="144"/>
      <c r="CM2" s="145"/>
      <c r="CN2" s="143" t="s">
        <v>32</v>
      </c>
      <c r="CO2" s="144"/>
      <c r="CP2" s="144"/>
      <c r="CQ2" s="144"/>
      <c r="CR2" s="144"/>
      <c r="CS2" s="144"/>
      <c r="CT2" s="144"/>
      <c r="CU2" s="144"/>
      <c r="CV2" s="144"/>
      <c r="CW2" s="145"/>
      <c r="CX2" s="143" t="s">
        <v>32</v>
      </c>
      <c r="CY2" s="144"/>
      <c r="CZ2" s="144"/>
      <c r="DA2" s="144"/>
      <c r="DB2" s="144"/>
      <c r="DC2" s="144"/>
      <c r="DD2" s="144"/>
      <c r="DE2" s="144"/>
      <c r="DF2" s="144"/>
      <c r="DG2" s="145"/>
      <c r="DH2" s="143" t="s">
        <v>32</v>
      </c>
      <c r="DI2" s="144"/>
      <c r="DJ2" s="144"/>
      <c r="DK2" s="144"/>
      <c r="DL2" s="144"/>
      <c r="DM2" s="144"/>
      <c r="DN2" s="144"/>
      <c r="DO2" s="144"/>
      <c r="DP2" s="144"/>
      <c r="DQ2" s="145"/>
    </row>
    <row r="3" spans="1:131" ht="6.75" customHeight="1" x14ac:dyDescent="0.25">
      <c r="A3" s="157"/>
      <c r="B3" s="149"/>
      <c r="C3" s="149"/>
      <c r="D3" s="149"/>
      <c r="E3" s="149"/>
      <c r="F3" s="149"/>
      <c r="G3" s="149"/>
      <c r="H3" s="149"/>
      <c r="I3" s="149"/>
      <c r="J3" s="149"/>
      <c r="K3" s="150"/>
      <c r="L3" s="148"/>
      <c r="M3" s="149"/>
      <c r="N3" s="149"/>
      <c r="O3" s="149"/>
      <c r="P3" s="149"/>
      <c r="Q3" s="149"/>
      <c r="R3" s="149"/>
      <c r="S3" s="149"/>
      <c r="T3" s="149"/>
      <c r="U3" s="150"/>
      <c r="V3" s="148"/>
      <c r="W3" s="149"/>
      <c r="X3" s="149"/>
      <c r="Y3" s="149"/>
      <c r="Z3" s="149"/>
      <c r="AA3" s="149"/>
      <c r="AB3" s="149"/>
      <c r="AC3" s="149"/>
      <c r="AD3" s="149"/>
      <c r="AE3" s="150"/>
      <c r="AF3" s="148"/>
      <c r="AG3" s="149"/>
      <c r="AH3" s="149"/>
      <c r="AI3" s="149"/>
      <c r="AJ3" s="149"/>
      <c r="AK3" s="149"/>
      <c r="AL3" s="149"/>
      <c r="AM3" s="149"/>
      <c r="AN3" s="149"/>
      <c r="AO3" s="150"/>
      <c r="AP3" s="148"/>
      <c r="AQ3" s="149"/>
      <c r="AR3" s="149"/>
      <c r="AS3" s="149"/>
      <c r="AT3" s="149"/>
      <c r="AU3" s="149"/>
      <c r="AV3" s="149"/>
      <c r="AW3" s="149"/>
      <c r="AX3" s="149"/>
      <c r="AY3" s="150"/>
      <c r="AZ3" s="148"/>
      <c r="BA3" s="149"/>
      <c r="BB3" s="149"/>
      <c r="BC3" s="149"/>
      <c r="BD3" s="149"/>
      <c r="BE3" s="149"/>
      <c r="BF3" s="149"/>
      <c r="BG3" s="149"/>
      <c r="BH3" s="149"/>
      <c r="BI3" s="150"/>
      <c r="BJ3" s="148"/>
      <c r="BK3" s="149"/>
      <c r="BL3" s="149"/>
      <c r="BM3" s="149"/>
      <c r="BN3" s="149"/>
      <c r="BO3" s="149"/>
      <c r="BP3" s="149"/>
      <c r="BQ3" s="149"/>
      <c r="BR3" s="149"/>
      <c r="BS3" s="150"/>
      <c r="BT3" s="148"/>
      <c r="BU3" s="149"/>
      <c r="BV3" s="149"/>
      <c r="BW3" s="149"/>
      <c r="BX3" s="149"/>
      <c r="BY3" s="149"/>
      <c r="BZ3" s="149"/>
      <c r="CA3" s="149"/>
      <c r="CB3" s="149"/>
      <c r="CC3" s="150"/>
      <c r="CD3" s="148"/>
      <c r="CE3" s="149"/>
      <c r="CF3" s="149"/>
      <c r="CG3" s="149"/>
      <c r="CH3" s="149"/>
      <c r="CI3" s="149"/>
      <c r="CJ3" s="149"/>
      <c r="CK3" s="149"/>
      <c r="CL3" s="149"/>
      <c r="CM3" s="150"/>
      <c r="CN3" s="148"/>
      <c r="CO3" s="149"/>
      <c r="CP3" s="149"/>
      <c r="CQ3" s="149"/>
      <c r="CR3" s="149"/>
      <c r="CS3" s="149"/>
      <c r="CT3" s="149"/>
      <c r="CU3" s="149"/>
      <c r="CV3" s="149"/>
      <c r="CW3" s="150"/>
      <c r="CX3" s="148"/>
      <c r="CY3" s="149"/>
      <c r="CZ3" s="149"/>
      <c r="DA3" s="149"/>
      <c r="DB3" s="149"/>
      <c r="DC3" s="149"/>
      <c r="DD3" s="149"/>
      <c r="DE3" s="149"/>
      <c r="DF3" s="149"/>
      <c r="DG3" s="150"/>
      <c r="DH3" s="148"/>
      <c r="DI3" s="149"/>
      <c r="DJ3" s="149"/>
      <c r="DK3" s="149"/>
      <c r="DL3" s="149"/>
      <c r="DM3" s="149"/>
      <c r="DN3" s="149"/>
      <c r="DO3" s="149"/>
      <c r="DP3" s="149"/>
      <c r="DQ3" s="150"/>
    </row>
    <row r="4" spans="1:131" ht="15" hidden="1" customHeight="1" x14ac:dyDescent="0.25">
      <c r="A4" s="157"/>
      <c r="B4" s="152"/>
      <c r="C4" s="152"/>
      <c r="D4" s="152"/>
      <c r="E4" s="152"/>
      <c r="F4" s="152"/>
      <c r="G4" s="152"/>
      <c r="H4" s="152"/>
      <c r="I4" s="152"/>
      <c r="J4" s="152"/>
      <c r="K4" s="153"/>
      <c r="L4" s="151"/>
      <c r="M4" s="152"/>
      <c r="N4" s="152"/>
      <c r="O4" s="152"/>
      <c r="P4" s="152"/>
      <c r="Q4" s="152"/>
      <c r="R4" s="152"/>
      <c r="S4" s="152"/>
      <c r="T4" s="152"/>
      <c r="U4" s="153"/>
      <c r="V4" s="151"/>
      <c r="W4" s="152"/>
      <c r="X4" s="152"/>
      <c r="Y4" s="152"/>
      <c r="Z4" s="152"/>
      <c r="AA4" s="152"/>
      <c r="AB4" s="152"/>
      <c r="AC4" s="152"/>
      <c r="AD4" s="152"/>
      <c r="AE4" s="153"/>
      <c r="AF4" s="151"/>
      <c r="AG4" s="152"/>
      <c r="AH4" s="152"/>
      <c r="AI4" s="152"/>
      <c r="AJ4" s="152"/>
      <c r="AK4" s="152"/>
      <c r="AL4" s="152"/>
      <c r="AM4" s="152"/>
      <c r="AN4" s="152"/>
      <c r="AO4" s="153"/>
      <c r="AP4" s="151"/>
      <c r="AQ4" s="152"/>
      <c r="AR4" s="152"/>
      <c r="AS4" s="152"/>
      <c r="AT4" s="152"/>
      <c r="AU4" s="152"/>
      <c r="AV4" s="152"/>
      <c r="AW4" s="152"/>
      <c r="AX4" s="152"/>
      <c r="AY4" s="153"/>
      <c r="AZ4" s="151"/>
      <c r="BA4" s="152"/>
      <c r="BB4" s="152"/>
      <c r="BC4" s="152"/>
      <c r="BD4" s="152"/>
      <c r="BE4" s="152"/>
      <c r="BF4" s="152"/>
      <c r="BG4" s="152"/>
      <c r="BH4" s="152"/>
      <c r="BI4" s="153"/>
      <c r="BJ4" s="151"/>
      <c r="BK4" s="152"/>
      <c r="BL4" s="152"/>
      <c r="BM4" s="152"/>
      <c r="BN4" s="152"/>
      <c r="BO4" s="152"/>
      <c r="BP4" s="152"/>
      <c r="BQ4" s="152"/>
      <c r="BR4" s="152"/>
      <c r="BS4" s="153"/>
      <c r="BT4" s="151"/>
      <c r="BU4" s="152"/>
      <c r="BV4" s="152"/>
      <c r="BW4" s="152"/>
      <c r="BX4" s="152"/>
      <c r="BY4" s="152"/>
      <c r="BZ4" s="152"/>
      <c r="CA4" s="152"/>
      <c r="CB4" s="152"/>
      <c r="CC4" s="153"/>
      <c r="CD4" s="151"/>
      <c r="CE4" s="152"/>
      <c r="CF4" s="152"/>
      <c r="CG4" s="152"/>
      <c r="CH4" s="152"/>
      <c r="CI4" s="152"/>
      <c r="CJ4" s="152"/>
      <c r="CK4" s="152"/>
      <c r="CL4" s="152"/>
      <c r="CM4" s="153"/>
      <c r="CN4" s="151"/>
      <c r="CO4" s="152"/>
      <c r="CP4" s="152"/>
      <c r="CQ4" s="152"/>
      <c r="CR4" s="152"/>
      <c r="CS4" s="152"/>
      <c r="CT4" s="152"/>
      <c r="CU4" s="152"/>
      <c r="CV4" s="152"/>
      <c r="CW4" s="153"/>
      <c r="CX4" s="151"/>
      <c r="CY4" s="152"/>
      <c r="CZ4" s="152"/>
      <c r="DA4" s="152"/>
      <c r="DB4" s="152"/>
      <c r="DC4" s="152"/>
      <c r="DD4" s="152"/>
      <c r="DE4" s="152"/>
      <c r="DF4" s="152"/>
      <c r="DG4" s="153"/>
      <c r="DH4" s="151"/>
      <c r="DI4" s="152"/>
      <c r="DJ4" s="152"/>
      <c r="DK4" s="152"/>
      <c r="DL4" s="152"/>
      <c r="DM4" s="152"/>
      <c r="DN4" s="152"/>
      <c r="DO4" s="152"/>
      <c r="DP4" s="152"/>
      <c r="DQ4" s="153"/>
    </row>
    <row r="5" spans="1:131" ht="19.5" customHeight="1" thickBot="1" x14ac:dyDescent="0.35">
      <c r="A5" s="29">
        <f>Instruction!S23</f>
        <v>0</v>
      </c>
      <c r="B5" s="146" t="str">
        <f>Instruction!R2</f>
        <v>Hamle &lt;&lt;Year&gt;&gt;</v>
      </c>
      <c r="C5" s="146"/>
      <c r="D5" s="146"/>
      <c r="E5" s="146"/>
      <c r="F5" s="146"/>
      <c r="G5" s="146"/>
      <c r="H5" s="146"/>
      <c r="I5" s="146"/>
      <c r="J5" s="146"/>
      <c r="K5" s="147"/>
      <c r="L5" s="143" t="str">
        <f>Instruction!R3</f>
        <v>Nehase &lt;&lt;Year&gt;&gt;</v>
      </c>
      <c r="M5" s="144"/>
      <c r="N5" s="144"/>
      <c r="O5" s="144"/>
      <c r="P5" s="144"/>
      <c r="Q5" s="144"/>
      <c r="R5" s="144"/>
      <c r="S5" s="144"/>
      <c r="T5" s="144"/>
      <c r="U5" s="145"/>
      <c r="V5" s="144" t="str">
        <f>Instruction!R4</f>
        <v>Meskrem &lt;&lt;Year&gt;&gt;</v>
      </c>
      <c r="W5" s="144"/>
      <c r="X5" s="144"/>
      <c r="Y5" s="144"/>
      <c r="Z5" s="144"/>
      <c r="AA5" s="144"/>
      <c r="AB5" s="144"/>
      <c r="AC5" s="144"/>
      <c r="AD5" s="144"/>
      <c r="AE5" s="145"/>
      <c r="AF5" s="144" t="str">
        <f>Instruction!R5</f>
        <v>Tikmit &lt;&lt;Year&gt;&gt;</v>
      </c>
      <c r="AG5" s="144"/>
      <c r="AH5" s="144"/>
      <c r="AI5" s="144"/>
      <c r="AJ5" s="144"/>
      <c r="AK5" s="144"/>
      <c r="AL5" s="144"/>
      <c r="AM5" s="144"/>
      <c r="AN5" s="144"/>
      <c r="AO5" s="145"/>
      <c r="AP5" s="144" t="str">
        <f>Instruction!R6</f>
        <v>Hidar &lt;&lt;Year&gt;&gt;</v>
      </c>
      <c r="AQ5" s="144"/>
      <c r="AR5" s="144"/>
      <c r="AS5" s="144"/>
      <c r="AT5" s="144"/>
      <c r="AU5" s="144"/>
      <c r="AV5" s="144"/>
      <c r="AW5" s="144"/>
      <c r="AX5" s="144"/>
      <c r="AY5" s="145"/>
      <c r="AZ5" s="144" t="str">
        <f>Instruction!R7</f>
        <v>Tahisas &lt;&lt;Year&gt;&gt;</v>
      </c>
      <c r="BA5" s="144"/>
      <c r="BB5" s="144"/>
      <c r="BC5" s="144"/>
      <c r="BD5" s="144"/>
      <c r="BE5" s="144"/>
      <c r="BF5" s="144"/>
      <c r="BG5" s="144"/>
      <c r="BH5" s="144"/>
      <c r="BI5" s="145"/>
      <c r="BJ5" s="144" t="str">
        <f>Instruction!R8</f>
        <v>Tir &lt;&lt;Year&gt;&gt;</v>
      </c>
      <c r="BK5" s="144"/>
      <c r="BL5" s="144"/>
      <c r="BM5" s="144"/>
      <c r="BN5" s="144"/>
      <c r="BO5" s="144"/>
      <c r="BP5" s="144"/>
      <c r="BQ5" s="144"/>
      <c r="BR5" s="144"/>
      <c r="BS5" s="145"/>
      <c r="BT5" s="144" t="str">
        <f>Instruction!R9</f>
        <v>Yekatit &lt;&lt;Year&gt;&gt;</v>
      </c>
      <c r="BU5" s="144"/>
      <c r="BV5" s="144"/>
      <c r="BW5" s="144"/>
      <c r="BX5" s="144"/>
      <c r="BY5" s="144"/>
      <c r="BZ5" s="144"/>
      <c r="CA5" s="144"/>
      <c r="CB5" s="144"/>
      <c r="CC5" s="145"/>
      <c r="CD5" s="144" t="str">
        <f>Instruction!R10</f>
        <v>Megabit &lt;&lt;Year&gt;&gt;</v>
      </c>
      <c r="CE5" s="144"/>
      <c r="CF5" s="144"/>
      <c r="CG5" s="144"/>
      <c r="CH5" s="144"/>
      <c r="CI5" s="144"/>
      <c r="CJ5" s="144"/>
      <c r="CK5" s="144"/>
      <c r="CL5" s="144"/>
      <c r="CM5" s="145"/>
      <c r="CN5" s="144" t="str">
        <f>Instruction!R11</f>
        <v>Miazia &lt;&lt;Year&gt;&gt;</v>
      </c>
      <c r="CO5" s="144"/>
      <c r="CP5" s="144"/>
      <c r="CQ5" s="144"/>
      <c r="CR5" s="144"/>
      <c r="CS5" s="144"/>
      <c r="CT5" s="144"/>
      <c r="CU5" s="144"/>
      <c r="CV5" s="144"/>
      <c r="CW5" s="145"/>
      <c r="CX5" s="144" t="str">
        <f>Instruction!R12</f>
        <v>Ginbot &lt;&lt;Year&gt;&gt;</v>
      </c>
      <c r="CY5" s="144"/>
      <c r="CZ5" s="144"/>
      <c r="DA5" s="144"/>
      <c r="DB5" s="144"/>
      <c r="DC5" s="144"/>
      <c r="DD5" s="144"/>
      <c r="DE5" s="144"/>
      <c r="DF5" s="144"/>
      <c r="DG5" s="145"/>
      <c r="DH5" s="144" t="str">
        <f>Instruction!R13</f>
        <v>Sene &lt;&lt;Year&gt;&gt;</v>
      </c>
      <c r="DI5" s="144"/>
      <c r="DJ5" s="144"/>
      <c r="DK5" s="144"/>
      <c r="DL5" s="144"/>
      <c r="DM5" s="144"/>
      <c r="DN5" s="144"/>
      <c r="DO5" s="144"/>
      <c r="DP5" s="144"/>
      <c r="DQ5" s="145"/>
    </row>
    <row r="6" spans="1:131" s="1" customFormat="1" ht="30.75" customHeight="1" thickBot="1" x14ac:dyDescent="0.3">
      <c r="A6" s="25"/>
      <c r="B6" s="155" t="s">
        <v>1</v>
      </c>
      <c r="C6" s="155"/>
      <c r="D6" s="155"/>
      <c r="E6" s="154" t="s">
        <v>9</v>
      </c>
      <c r="F6" s="154"/>
      <c r="G6" s="154" t="s">
        <v>10</v>
      </c>
      <c r="H6" s="154"/>
      <c r="I6" s="156" t="s">
        <v>74</v>
      </c>
      <c r="J6" s="156"/>
      <c r="K6" s="28" t="s">
        <v>75</v>
      </c>
      <c r="L6" s="155" t="s">
        <v>1</v>
      </c>
      <c r="M6" s="155"/>
      <c r="N6" s="155"/>
      <c r="O6" s="154" t="s">
        <v>9</v>
      </c>
      <c r="P6" s="154"/>
      <c r="Q6" s="154" t="s">
        <v>10</v>
      </c>
      <c r="R6" s="154"/>
      <c r="S6" s="156" t="s">
        <v>74</v>
      </c>
      <c r="T6" s="156"/>
      <c r="U6" s="79" t="s">
        <v>75</v>
      </c>
      <c r="V6" s="155" t="s">
        <v>1</v>
      </c>
      <c r="W6" s="155"/>
      <c r="X6" s="155"/>
      <c r="Y6" s="154" t="s">
        <v>9</v>
      </c>
      <c r="Z6" s="154"/>
      <c r="AA6" s="154" t="s">
        <v>10</v>
      </c>
      <c r="AB6" s="154"/>
      <c r="AC6" s="156" t="s">
        <v>74</v>
      </c>
      <c r="AD6" s="156"/>
      <c r="AE6" s="79" t="s">
        <v>75</v>
      </c>
      <c r="AF6" s="155" t="s">
        <v>1</v>
      </c>
      <c r="AG6" s="155"/>
      <c r="AH6" s="155"/>
      <c r="AI6" s="154" t="s">
        <v>9</v>
      </c>
      <c r="AJ6" s="154"/>
      <c r="AK6" s="154" t="s">
        <v>10</v>
      </c>
      <c r="AL6" s="154"/>
      <c r="AM6" s="156" t="s">
        <v>74</v>
      </c>
      <c r="AN6" s="156"/>
      <c r="AO6" s="79" t="s">
        <v>75</v>
      </c>
      <c r="AP6" s="155" t="s">
        <v>1</v>
      </c>
      <c r="AQ6" s="155"/>
      <c r="AR6" s="155"/>
      <c r="AS6" s="154" t="s">
        <v>9</v>
      </c>
      <c r="AT6" s="154"/>
      <c r="AU6" s="154" t="s">
        <v>10</v>
      </c>
      <c r="AV6" s="154"/>
      <c r="AW6" s="156" t="s">
        <v>74</v>
      </c>
      <c r="AX6" s="156"/>
      <c r="AY6" s="79" t="s">
        <v>75</v>
      </c>
      <c r="AZ6" s="155" t="s">
        <v>1</v>
      </c>
      <c r="BA6" s="155"/>
      <c r="BB6" s="155"/>
      <c r="BC6" s="154" t="s">
        <v>9</v>
      </c>
      <c r="BD6" s="154"/>
      <c r="BE6" s="154" t="s">
        <v>10</v>
      </c>
      <c r="BF6" s="154"/>
      <c r="BG6" s="156" t="s">
        <v>74</v>
      </c>
      <c r="BH6" s="156"/>
      <c r="BI6" s="79" t="s">
        <v>75</v>
      </c>
      <c r="BJ6" s="155" t="s">
        <v>1</v>
      </c>
      <c r="BK6" s="155"/>
      <c r="BL6" s="155"/>
      <c r="BM6" s="154" t="s">
        <v>9</v>
      </c>
      <c r="BN6" s="154"/>
      <c r="BO6" s="154" t="s">
        <v>10</v>
      </c>
      <c r="BP6" s="154"/>
      <c r="BQ6" s="156" t="s">
        <v>74</v>
      </c>
      <c r="BR6" s="156"/>
      <c r="BS6" s="79" t="s">
        <v>75</v>
      </c>
      <c r="BT6" s="155" t="s">
        <v>1</v>
      </c>
      <c r="BU6" s="155"/>
      <c r="BV6" s="155"/>
      <c r="BW6" s="154" t="s">
        <v>9</v>
      </c>
      <c r="BX6" s="154"/>
      <c r="BY6" s="154" t="s">
        <v>10</v>
      </c>
      <c r="BZ6" s="154"/>
      <c r="CA6" s="156" t="s">
        <v>74</v>
      </c>
      <c r="CB6" s="156"/>
      <c r="CC6" s="79" t="s">
        <v>75</v>
      </c>
      <c r="CD6" s="155" t="s">
        <v>1</v>
      </c>
      <c r="CE6" s="155"/>
      <c r="CF6" s="155"/>
      <c r="CG6" s="154" t="s">
        <v>9</v>
      </c>
      <c r="CH6" s="154"/>
      <c r="CI6" s="154" t="s">
        <v>10</v>
      </c>
      <c r="CJ6" s="154"/>
      <c r="CK6" s="156" t="s">
        <v>74</v>
      </c>
      <c r="CL6" s="156"/>
      <c r="CM6" s="79" t="s">
        <v>75</v>
      </c>
      <c r="CN6" s="155" t="s">
        <v>1</v>
      </c>
      <c r="CO6" s="155"/>
      <c r="CP6" s="155"/>
      <c r="CQ6" s="154" t="s">
        <v>9</v>
      </c>
      <c r="CR6" s="154"/>
      <c r="CS6" s="154" t="s">
        <v>10</v>
      </c>
      <c r="CT6" s="154"/>
      <c r="CU6" s="156" t="s">
        <v>74</v>
      </c>
      <c r="CV6" s="156"/>
      <c r="CW6" s="79" t="s">
        <v>75</v>
      </c>
      <c r="CX6" s="155" t="s">
        <v>1</v>
      </c>
      <c r="CY6" s="155"/>
      <c r="CZ6" s="155"/>
      <c r="DA6" s="154" t="s">
        <v>9</v>
      </c>
      <c r="DB6" s="154"/>
      <c r="DC6" s="154" t="s">
        <v>10</v>
      </c>
      <c r="DD6" s="154"/>
      <c r="DE6" s="156" t="s">
        <v>74</v>
      </c>
      <c r="DF6" s="156"/>
      <c r="DG6" s="79" t="s">
        <v>75</v>
      </c>
      <c r="DH6" s="155" t="s">
        <v>1</v>
      </c>
      <c r="DI6" s="155"/>
      <c r="DJ6" s="155"/>
      <c r="DK6" s="154" t="s">
        <v>9</v>
      </c>
      <c r="DL6" s="154"/>
      <c r="DM6" s="154" t="s">
        <v>10</v>
      </c>
      <c r="DN6" s="154"/>
      <c r="DO6" s="156" t="s">
        <v>74</v>
      </c>
      <c r="DP6" s="156"/>
      <c r="DQ6" s="79" t="s">
        <v>75</v>
      </c>
      <c r="DR6"/>
      <c r="DS6"/>
      <c r="DT6"/>
      <c r="DU6"/>
      <c r="DV6"/>
      <c r="DW6"/>
      <c r="DX6"/>
      <c r="DY6"/>
      <c r="DZ6"/>
      <c r="EA6"/>
    </row>
    <row r="7" spans="1:131" s="5" customFormat="1" ht="32.25" thickBot="1" x14ac:dyDescent="0.3">
      <c r="A7" s="29" t="s">
        <v>5</v>
      </c>
      <c r="B7" s="30" t="s">
        <v>14</v>
      </c>
      <c r="C7" s="30" t="s">
        <v>15</v>
      </c>
      <c r="D7" s="30" t="s">
        <v>0</v>
      </c>
      <c r="E7" s="30" t="s">
        <v>15</v>
      </c>
      <c r="F7" s="31" t="s">
        <v>0</v>
      </c>
      <c r="G7" s="31" t="s">
        <v>16</v>
      </c>
      <c r="H7" s="31" t="s">
        <v>17</v>
      </c>
      <c r="I7" s="15" t="s">
        <v>2</v>
      </c>
      <c r="J7" s="15" t="s">
        <v>3</v>
      </c>
      <c r="K7" s="15" t="s">
        <v>12</v>
      </c>
      <c r="L7" s="30" t="s">
        <v>14</v>
      </c>
      <c r="M7" s="30" t="s">
        <v>15</v>
      </c>
      <c r="N7" s="30" t="s">
        <v>0</v>
      </c>
      <c r="O7" s="30" t="s">
        <v>15</v>
      </c>
      <c r="P7" s="31" t="s">
        <v>0</v>
      </c>
      <c r="Q7" s="31" t="s">
        <v>16</v>
      </c>
      <c r="R7" s="31" t="s">
        <v>17</v>
      </c>
      <c r="S7" s="15" t="s">
        <v>2</v>
      </c>
      <c r="T7" s="15" t="s">
        <v>3</v>
      </c>
      <c r="U7" s="15" t="s">
        <v>6</v>
      </c>
      <c r="V7" s="30" t="s">
        <v>14</v>
      </c>
      <c r="W7" s="30" t="s">
        <v>15</v>
      </c>
      <c r="X7" s="30" t="s">
        <v>0</v>
      </c>
      <c r="Y7" s="30" t="s">
        <v>15</v>
      </c>
      <c r="Z7" s="31" t="s">
        <v>0</v>
      </c>
      <c r="AA7" s="31" t="s">
        <v>16</v>
      </c>
      <c r="AB7" s="31" t="s">
        <v>17</v>
      </c>
      <c r="AC7" s="15" t="s">
        <v>2</v>
      </c>
      <c r="AD7" s="15" t="s">
        <v>3</v>
      </c>
      <c r="AE7" s="15" t="s">
        <v>6</v>
      </c>
      <c r="AF7" s="30" t="s">
        <v>14</v>
      </c>
      <c r="AG7" s="30" t="s">
        <v>15</v>
      </c>
      <c r="AH7" s="30" t="s">
        <v>0</v>
      </c>
      <c r="AI7" s="30" t="s">
        <v>15</v>
      </c>
      <c r="AJ7" s="31" t="s">
        <v>0</v>
      </c>
      <c r="AK7" s="31" t="s">
        <v>16</v>
      </c>
      <c r="AL7" s="31" t="s">
        <v>17</v>
      </c>
      <c r="AM7" s="15" t="s">
        <v>2</v>
      </c>
      <c r="AN7" s="15" t="s">
        <v>3</v>
      </c>
      <c r="AO7" s="15" t="s">
        <v>6</v>
      </c>
      <c r="AP7" s="30" t="s">
        <v>14</v>
      </c>
      <c r="AQ7" s="30" t="s">
        <v>15</v>
      </c>
      <c r="AR7" s="30" t="s">
        <v>0</v>
      </c>
      <c r="AS7" s="30" t="s">
        <v>15</v>
      </c>
      <c r="AT7" s="31" t="s">
        <v>0</v>
      </c>
      <c r="AU7" s="31" t="s">
        <v>16</v>
      </c>
      <c r="AV7" s="31" t="s">
        <v>17</v>
      </c>
      <c r="AW7" s="15" t="s">
        <v>2</v>
      </c>
      <c r="AX7" s="15" t="s">
        <v>3</v>
      </c>
      <c r="AY7" s="15" t="s">
        <v>6</v>
      </c>
      <c r="AZ7" s="30" t="s">
        <v>14</v>
      </c>
      <c r="BA7" s="30" t="s">
        <v>15</v>
      </c>
      <c r="BB7" s="30" t="s">
        <v>0</v>
      </c>
      <c r="BC7" s="30" t="s">
        <v>15</v>
      </c>
      <c r="BD7" s="31" t="s">
        <v>0</v>
      </c>
      <c r="BE7" s="31" t="s">
        <v>39</v>
      </c>
      <c r="BF7" s="31" t="s">
        <v>17</v>
      </c>
      <c r="BG7" s="15" t="s">
        <v>2</v>
      </c>
      <c r="BH7" s="15" t="s">
        <v>3</v>
      </c>
      <c r="BI7" s="15" t="s">
        <v>6</v>
      </c>
      <c r="BJ7" s="30" t="s">
        <v>14</v>
      </c>
      <c r="BK7" s="30" t="s">
        <v>15</v>
      </c>
      <c r="BL7" s="30" t="s">
        <v>0</v>
      </c>
      <c r="BM7" s="30" t="s">
        <v>15</v>
      </c>
      <c r="BN7" s="31" t="s">
        <v>0</v>
      </c>
      <c r="BO7" s="31" t="s">
        <v>39</v>
      </c>
      <c r="BP7" s="31" t="s">
        <v>17</v>
      </c>
      <c r="BQ7" s="15" t="s">
        <v>2</v>
      </c>
      <c r="BR7" s="15" t="s">
        <v>3</v>
      </c>
      <c r="BS7" s="15" t="s">
        <v>6</v>
      </c>
      <c r="BT7" s="30" t="s">
        <v>14</v>
      </c>
      <c r="BU7" s="30" t="s">
        <v>15</v>
      </c>
      <c r="BV7" s="30" t="s">
        <v>0</v>
      </c>
      <c r="BW7" s="30" t="s">
        <v>15</v>
      </c>
      <c r="BX7" s="31" t="s">
        <v>0</v>
      </c>
      <c r="BY7" s="31" t="s">
        <v>39</v>
      </c>
      <c r="BZ7" s="31" t="s">
        <v>17</v>
      </c>
      <c r="CA7" s="15" t="s">
        <v>2</v>
      </c>
      <c r="CB7" s="15" t="s">
        <v>3</v>
      </c>
      <c r="CC7" s="15" t="s">
        <v>6</v>
      </c>
      <c r="CD7" s="30" t="s">
        <v>14</v>
      </c>
      <c r="CE7" s="30" t="s">
        <v>15</v>
      </c>
      <c r="CF7" s="30" t="s">
        <v>0</v>
      </c>
      <c r="CG7" s="30" t="s">
        <v>15</v>
      </c>
      <c r="CH7" s="31" t="s">
        <v>0</v>
      </c>
      <c r="CI7" s="31" t="s">
        <v>39</v>
      </c>
      <c r="CJ7" s="31" t="s">
        <v>17</v>
      </c>
      <c r="CK7" s="15" t="s">
        <v>2</v>
      </c>
      <c r="CL7" s="15" t="s">
        <v>3</v>
      </c>
      <c r="CM7" s="15" t="s">
        <v>6</v>
      </c>
      <c r="CN7" s="30" t="s">
        <v>14</v>
      </c>
      <c r="CO7" s="30" t="s">
        <v>15</v>
      </c>
      <c r="CP7" s="30" t="s">
        <v>0</v>
      </c>
      <c r="CQ7" s="30" t="s">
        <v>15</v>
      </c>
      <c r="CR7" s="31" t="s">
        <v>0</v>
      </c>
      <c r="CS7" s="31" t="s">
        <v>39</v>
      </c>
      <c r="CT7" s="31" t="s">
        <v>17</v>
      </c>
      <c r="CU7" s="15" t="s">
        <v>2</v>
      </c>
      <c r="CV7" s="15" t="s">
        <v>3</v>
      </c>
      <c r="CW7" s="15" t="s">
        <v>6</v>
      </c>
      <c r="CX7" s="30" t="s">
        <v>14</v>
      </c>
      <c r="CY7" s="30" t="s">
        <v>15</v>
      </c>
      <c r="CZ7" s="30" t="s">
        <v>0</v>
      </c>
      <c r="DA7" s="30" t="s">
        <v>15</v>
      </c>
      <c r="DB7" s="31" t="s">
        <v>0</v>
      </c>
      <c r="DC7" s="31" t="s">
        <v>39</v>
      </c>
      <c r="DD7" s="31" t="s">
        <v>17</v>
      </c>
      <c r="DE7" s="15" t="s">
        <v>2</v>
      </c>
      <c r="DF7" s="15" t="s">
        <v>3</v>
      </c>
      <c r="DG7" s="15" t="s">
        <v>6</v>
      </c>
      <c r="DH7" s="30" t="s">
        <v>14</v>
      </c>
      <c r="DI7" s="30" t="s">
        <v>15</v>
      </c>
      <c r="DJ7" s="30" t="s">
        <v>0</v>
      </c>
      <c r="DK7" s="30" t="s">
        <v>15</v>
      </c>
      <c r="DL7" s="31" t="s">
        <v>0</v>
      </c>
      <c r="DM7" s="31" t="s">
        <v>39</v>
      </c>
      <c r="DN7" s="31" t="s">
        <v>17</v>
      </c>
      <c r="DO7" s="15" t="s">
        <v>2</v>
      </c>
      <c r="DP7" s="15" t="s">
        <v>3</v>
      </c>
      <c r="DQ7" s="15" t="s">
        <v>6</v>
      </c>
      <c r="DR7"/>
      <c r="DS7"/>
      <c r="DT7"/>
      <c r="DU7"/>
      <c r="DV7"/>
      <c r="DW7"/>
      <c r="DX7"/>
      <c r="DY7"/>
      <c r="DZ7"/>
      <c r="EA7"/>
    </row>
    <row r="8" spans="1:131" x14ac:dyDescent="0.25">
      <c r="A8" s="60" t="str">
        <f>IF(Monthlydata!A5=0,"",Monthlydata!A5)</f>
        <v>&lt;&lt;PHCU&gt;&gt;</v>
      </c>
      <c r="B8" s="61" t="str">
        <f>IF(Cumulativedata!C6="","",Cumulativedata!C6/Cumulativedata!B6)</f>
        <v/>
      </c>
      <c r="C8" s="61" t="str">
        <f>IF(Cumulativedata!D6="","",Cumulativedata!D6/Cumulativedata!B6)</f>
        <v/>
      </c>
      <c r="D8" s="61" t="str">
        <f>IF(Cumulativedata!E6="","",Cumulativedata!E6/Cumulativedata!B6)</f>
        <v/>
      </c>
      <c r="E8" s="93" t="str">
        <f>IF(Cumulativedata!D6="","",Cumulativedata!B6-Cumulativedata!D6)</f>
        <v/>
      </c>
      <c r="F8" s="93" t="str">
        <f>IF(Cumulativedata!E6="","",Cumulativedata!B6-Cumulativedata!E6)</f>
        <v/>
      </c>
      <c r="G8" s="61" t="str">
        <f>IF(Cumulativedata!C6="","",(Cumulativedata!C6-Cumulativedata!D6)/Cumulativedata!C6)</f>
        <v/>
      </c>
      <c r="H8" s="61" t="str">
        <f>IF(Cumulativedata!C6="","",(Cumulativedata!C6-Cumulativedata!E6)/Cumulativedata!C6)</f>
        <v/>
      </c>
      <c r="I8" s="62" t="str">
        <f>IF(B8="","",IF(AND(B8&gt;=Instruction!$R$17),"Good","Poor"))</f>
        <v/>
      </c>
      <c r="J8" s="62" t="str">
        <f>IF(G8="","",IF(OR(G8&lt;Instruction!$S$17,G8&lt;=0),"Good","Poor"))</f>
        <v/>
      </c>
      <c r="K8" s="54" t="str">
        <f t="shared" ref="K8:K13" si="0">IF(OR(I8="",J8=""),"",IF(AND(I8="Good",J8="Good"),"Cat 1",IF(AND(I8="Good",J8="Poor"),"Cat 2",IF(AND(I8="Poor",J8="Good"),"Cat 3",IF(AND(I8="Poor",J8="Poor"),"Cat 4","NA")))))</f>
        <v/>
      </c>
      <c r="L8" s="61" t="str">
        <f>IF(Cumulativedata!G6="","",Cumulativedata!G6/Cumulativedata!F6)</f>
        <v/>
      </c>
      <c r="M8" s="61" t="str">
        <f>IF(Cumulativedata!H6="","",Cumulativedata!H6/Cumulativedata!F6)</f>
        <v/>
      </c>
      <c r="N8" s="61" t="str">
        <f>IF(Cumulativedata!I6="","",Cumulativedata!I6/Cumulativedata!F6)</f>
        <v/>
      </c>
      <c r="O8" s="93" t="str">
        <f>IF(Cumulativedata!H6="","",Cumulativedata!F6-Cumulativedata!H6)</f>
        <v/>
      </c>
      <c r="P8" s="93" t="str">
        <f>IF(Cumulativedata!I6="","",Cumulativedata!F6-Cumulativedata!I6)</f>
        <v/>
      </c>
      <c r="Q8" s="61" t="str">
        <f>IF(Cumulativedata!G6="","",(Cumulativedata!G6-Cumulativedata!H6)/Cumulativedata!G6)</f>
        <v/>
      </c>
      <c r="R8" s="61" t="str">
        <f>IF(Cumulativedata!G6="","",(Cumulativedata!G6-Cumulativedata!H6)/Cumulativedata!G6)</f>
        <v/>
      </c>
      <c r="S8" s="62" t="str">
        <f>IF(L8="","",IF(AND(L8&gt;=Instruction!$R$17),"Good","Poor"))</f>
        <v/>
      </c>
      <c r="T8" s="62" t="str">
        <f>IF(Q8="","",IF(OR(Q8&lt;Instruction!$S$17,Q8&lt;=0),"Good","Poor"))</f>
        <v/>
      </c>
      <c r="U8" s="54" t="str">
        <f>IF(OR(S8="",T8=""),"",IF(AND(S8="Good",T8="Good"),"Cat 1",IF(AND(S8="Good",T8="Poor"),"Cat 2",IF(AND(S8="Poor",T8="Good"),"Cat 3",IF(AND(S8="Poor",T8="Poor"),"Cat 4","NA")))))</f>
        <v/>
      </c>
      <c r="V8" s="61" t="str">
        <f>IF(Cumulativedata!K6="","",Cumulativedata!K6/Cumulativedata!J6)</f>
        <v/>
      </c>
      <c r="W8" s="61" t="str">
        <f>IF(Cumulativedata!L6="","",Cumulativedata!L6/Cumulativedata!J6)</f>
        <v/>
      </c>
      <c r="X8" s="61" t="str">
        <f>IF(Cumulativedata!M6="","",Cumulativedata!M6/Cumulativedata!J6)</f>
        <v/>
      </c>
      <c r="Y8" s="93" t="str">
        <f>IF(Cumulativedata!L6="","",Cumulativedata!J6-Cumulativedata!L6)</f>
        <v/>
      </c>
      <c r="Z8" s="93" t="str">
        <f>IF(Cumulativedata!M6="","",Cumulativedata!J6-Cumulativedata!M6)</f>
        <v/>
      </c>
      <c r="AA8" s="61" t="str">
        <f>IF(Cumulativedata!K6="","",(Cumulativedata!K6-Cumulativedata!L6)/Cumulativedata!K6)</f>
        <v/>
      </c>
      <c r="AB8" s="61" t="str">
        <f>IF(Cumulativedata!K6="","",(Cumulativedata!K6-Cumulativedata!M6)/Cumulativedata!K6)</f>
        <v/>
      </c>
      <c r="AC8" s="62" t="str">
        <f>IF(V8="","",IF(AND(V8&gt;=Instruction!$R$17),"Good","Poor"))</f>
        <v/>
      </c>
      <c r="AD8" s="62" t="str">
        <f>IF(AA8="","",IF(OR(AA8&lt;Instruction!$S$17,AA8&lt;=0),"Good","Poor"))</f>
        <v/>
      </c>
      <c r="AE8" s="54" t="str">
        <f>IF(OR(AC8="",AD8=""),"",IF(AND(AC8="Good",AD8="Good"),"Cat 1",IF(AND(AC8="Good",AD8="Poor"),"Cat 2",IF(AND(AC8="Poor",AD8="Good"),"Cat 3",IF(AND(AC8="Poor",AD8="Poor"),"Cat 4","NA")))))</f>
        <v/>
      </c>
      <c r="AF8" s="61" t="str">
        <f>IF(Cumulativedata!O6="","",Cumulativedata!O6/Cumulativedata!N6)</f>
        <v/>
      </c>
      <c r="AG8" s="61" t="str">
        <f>IF(Cumulativedata!P6="","",Cumulativedata!P6/Cumulativedata!N6)</f>
        <v/>
      </c>
      <c r="AH8" s="61" t="str">
        <f>IF(Cumulativedata!Q6="","",Cumulativedata!Q6/Cumulativedata!N6)</f>
        <v/>
      </c>
      <c r="AI8" s="93" t="str">
        <f>IF(Cumulativedata!P6="","",Cumulativedata!N6-Cumulativedata!P6)</f>
        <v/>
      </c>
      <c r="AJ8" s="93" t="str">
        <f>IF(Cumulativedata!Q6="","",Cumulativedata!N6-Cumulativedata!Q6)</f>
        <v/>
      </c>
      <c r="AK8" s="61" t="str">
        <f>IF(Cumulativedata!O6="","",(Cumulativedata!O6-Cumulativedata!P6)/Cumulativedata!O6)</f>
        <v/>
      </c>
      <c r="AL8" s="61" t="str">
        <f>IF(Cumulativedata!O6="","",(Cumulativedata!O6-Cumulativedata!Q6)/Cumulativedata!O6)</f>
        <v/>
      </c>
      <c r="AM8" s="62" t="str">
        <f>IF(AF8="","",IF(AND(AF8&gt;=Instruction!$R$17),"Good","Poor"))</f>
        <v/>
      </c>
      <c r="AN8" s="62" t="str">
        <f>IF(AK8="","",IF(OR(AK8&lt;Instruction!$S$17,AK8&lt;=0),"Good","Poor"))</f>
        <v/>
      </c>
      <c r="AO8" s="54" t="str">
        <f>IF(OR(AM8="",AN8=""),"",IF(AND(AM8="Good",AN8="Good"),"Cat 1",IF(AND(AM8="Good",AN8="Poor"),"Cat 2",IF(AND(AM8="Poor",AN8="Good"),"Cat 3",IF(AND(AM8="Poor",AN8="Poor"),"Cat 4","NA")))))</f>
        <v/>
      </c>
      <c r="AP8" s="61" t="str">
        <f>IF(Cumulativedata!S6="","",Cumulativedata!S6/Cumulativedata!R6)</f>
        <v/>
      </c>
      <c r="AQ8" s="61" t="str">
        <f>IF(Cumulativedata!T6="","",Cumulativedata!T6/Cumulativedata!R6)</f>
        <v/>
      </c>
      <c r="AR8" s="61" t="str">
        <f>IF(Cumulativedata!U6="","",Cumulativedata!U6/Cumulativedata!R6)</f>
        <v/>
      </c>
      <c r="AS8" s="93" t="str">
        <f>IF(Cumulativedata!T6="","",Cumulativedata!R6-Cumulativedata!T6)</f>
        <v/>
      </c>
      <c r="AT8" s="93" t="str">
        <f>IF(Cumulativedata!U6="","",Cumulativedata!R6-Cumulativedata!U6)</f>
        <v/>
      </c>
      <c r="AU8" s="61" t="str">
        <f>IF(Cumulativedata!S6="","",(Cumulativedata!S6-Cumulativedata!T6)/Cumulativedata!S6)</f>
        <v/>
      </c>
      <c r="AV8" s="61" t="str">
        <f>IF(Cumulativedata!S6="","",(Cumulativedata!S6-Cumulativedata!U6)/Cumulativedata!S6)</f>
        <v/>
      </c>
      <c r="AW8" s="62" t="str">
        <f>IF(AP8="","",IF(AND(AP8&gt;=Instruction!$R$17),"Good","Poor"))</f>
        <v/>
      </c>
      <c r="AX8" s="62" t="str">
        <f>IF(AU8="","",IF(OR(AU8&lt;Instruction!$S$17,AU8&lt;=0),"Good","Poor"))</f>
        <v/>
      </c>
      <c r="AY8" s="54" t="str">
        <f>IF(OR(AW8="",AX8=""),"",IF(AND(AW8="Good",AX8="Good"),"Cat 1",IF(AND(AW8="Good",AX8="Poor"),"Cat 2",IF(AND(AW8="Poor",AX8="Good"),"Cat 3",IF(AND(AW8="Poor",AX8="Poor"),"Cat 4","NA")))))</f>
        <v/>
      </c>
      <c r="AZ8" s="61" t="str">
        <f>IF(Cumulativedata!W6="","",Cumulativedata!W6/Cumulativedata!V6)</f>
        <v/>
      </c>
      <c r="BA8" s="61" t="str">
        <f>IF(Cumulativedata!X6="","",Cumulativedata!X6/Cumulativedata!V6)</f>
        <v/>
      </c>
      <c r="BB8" s="61" t="str">
        <f>IF(Cumulativedata!Y6="","",Cumulativedata!Y6/Cumulativedata!V6)</f>
        <v/>
      </c>
      <c r="BC8" s="93" t="str">
        <f>IF(Cumulativedata!X6="","",Cumulativedata!V6-Cumulativedata!X6)</f>
        <v/>
      </c>
      <c r="BD8" s="93" t="str">
        <f>IF(Cumulativedata!Y6="","",Cumulativedata!V6-Cumulativedata!Y6)</f>
        <v/>
      </c>
      <c r="BE8" s="61" t="str">
        <f>IF(Cumulativedata!W6="","",(Cumulativedata!W6-Cumulativedata!X6)/Cumulativedata!W6)</f>
        <v/>
      </c>
      <c r="BF8" s="61" t="str">
        <f>IF(Cumulativedata!W6="","",(Cumulativedata!W6-Cumulativedata!Y6)/Cumulativedata!W6)</f>
        <v/>
      </c>
      <c r="BG8" s="62" t="str">
        <f>IF(AZ8="","",IF(AND(AZ8&gt;=Instruction!$R$17),"Good","Poor"))</f>
        <v/>
      </c>
      <c r="BH8" s="62" t="str">
        <f>IF(BE8="","",IF(OR(BE8&lt;Instruction!$S$17,BE8&lt;=0),"Good","Poor"))</f>
        <v/>
      </c>
      <c r="BI8" s="54" t="str">
        <f>IF(OR(BG8="",BH8=""),"",IF(AND(BG8="Good",BH8="Good"),"Cat 1",IF(AND(BG8="Good",BH8="Poor"),"Cat 2",IF(AND(BG8="Poor",BH8="Good"),"Cat 3",IF(AND(BG8="Poor",BH8="Poor"),"Cat 4","NA")))))</f>
        <v/>
      </c>
      <c r="BJ8" s="61" t="str">
        <f>IF(Cumulativedata!AA6="","",Cumulativedata!AA6/Cumulativedata!Z6)</f>
        <v/>
      </c>
      <c r="BK8" s="61" t="str">
        <f>IF(Cumulativedata!AB6="","",Cumulativedata!AB6/Cumulativedata!Z6)</f>
        <v/>
      </c>
      <c r="BL8" s="61" t="str">
        <f>IF(Cumulativedata!AC6="","",Cumulativedata!AC6/Cumulativedata!Z6)</f>
        <v/>
      </c>
      <c r="BM8" s="93" t="str">
        <f>IF(Cumulativedata!AB6="","",Cumulativedata!Z6-Cumulativedata!AB6)</f>
        <v/>
      </c>
      <c r="BN8" s="93" t="str">
        <f>IF(Cumulativedata!AC6="","",Cumulativedata!Z6-Cumulativedata!AC6)</f>
        <v/>
      </c>
      <c r="BO8" s="61" t="str">
        <f>IF(Cumulativedata!AA6="","",(Cumulativedata!AA6-Cumulativedata!AB6)/Cumulativedata!AA6)</f>
        <v/>
      </c>
      <c r="BP8" s="61" t="str">
        <f>IF(Cumulativedata!AA6="","",(Cumulativedata!AA6-Cumulativedata!AC6)/Cumulativedata!AA6)</f>
        <v/>
      </c>
      <c r="BQ8" s="62" t="str">
        <f>IF(BJ8="","",IF(AND(BJ8&gt;=Instruction!$R$17),"Good","Poor"))</f>
        <v/>
      </c>
      <c r="BR8" s="62" t="str">
        <f>IF(BO8="","",IF(OR(BO8&lt;Instruction!$S$17,BO8&lt;=0),"Good","Poor"))</f>
        <v/>
      </c>
      <c r="BS8" s="54" t="str">
        <f>IF(OR(BQ8="",BR8=""),"",IF(AND(BQ8="Good",BR8="Good"),"Cat 1",IF(AND(BQ8="Good",BR8="Poor"),"Cat 2",IF(AND(BQ8="Poor",BR8="Good"),"Cat 3",IF(AND(BQ8="Poor",BR8="Poor"),"Cat 4","NA")))))</f>
        <v/>
      </c>
      <c r="BT8" s="61" t="str">
        <f>IF(Cumulativedata!AE6="","",Cumulativedata!AE6/Cumulativedata!AD6)</f>
        <v/>
      </c>
      <c r="BU8" s="61" t="str">
        <f>IF(Cumulativedata!AF6="","",Cumulativedata!AF6/Cumulativedata!AD6)</f>
        <v/>
      </c>
      <c r="BV8" s="61" t="str">
        <f>IF(Cumulativedata!AG6="","",Cumulativedata!AG6/Cumulativedata!AD6)</f>
        <v/>
      </c>
      <c r="BW8" s="93" t="str">
        <f>IF(Cumulativedata!AF6="","",Cumulativedata!AD6-Cumulativedata!AF6)</f>
        <v/>
      </c>
      <c r="BX8" s="93" t="str">
        <f>IF(Cumulativedata!AG6="","",Cumulativedata!AD6-Cumulativedata!AG6)</f>
        <v/>
      </c>
      <c r="BY8" s="61" t="str">
        <f>IF(Cumulativedata!AE6="","",(Cumulativedata!AE6-Cumulativedata!AF6)/Cumulativedata!AE6)</f>
        <v/>
      </c>
      <c r="BZ8" s="61" t="str">
        <f>IF(Cumulativedata!AE6="","",(Cumulativedata!AE6-Cumulativedata!AG6)/Cumulativedata!AE6)</f>
        <v/>
      </c>
      <c r="CA8" s="62" t="str">
        <f>IF(BT8="","",IF(AND(BT8&gt;=Instruction!$R$17),"Good","Poor"))</f>
        <v/>
      </c>
      <c r="CB8" s="62" t="str">
        <f>IF(BY8="","",IF(OR(BY8&lt;Instruction!$S$17,BY8&lt;=0),"Good","Poor"))</f>
        <v/>
      </c>
      <c r="CC8" s="54" t="str">
        <f>IF(OR(CA8="",CB8=""),"",IF(AND(CA8="Good",CB8="Good"),"Cat 1",IF(AND(CA8="Good",CB8="Poor"),"Cat 2",IF(AND(CA8="Poor",CB8="Good"),"Cat 3",IF(AND(CA8="Poor",CB8="Poor"),"Cat 4","NA")))))</f>
        <v/>
      </c>
      <c r="CD8" s="61" t="str">
        <f>IF(Cumulativedata!AI6="","",Cumulativedata!AI6/Cumulativedata!AH6)</f>
        <v/>
      </c>
      <c r="CE8" s="61" t="str">
        <f>IF(Cumulativedata!AJ6="","",Cumulativedata!AJ6/Cumulativedata!AH6)</f>
        <v/>
      </c>
      <c r="CF8" s="61" t="str">
        <f>IF(Cumulativedata!AK6="","",Cumulativedata!AK6/Cumulativedata!AH6)</f>
        <v/>
      </c>
      <c r="CG8" s="93" t="str">
        <f>IF(Cumulativedata!AJ6="","",Cumulativedata!AH6-Cumulativedata!AJ6)</f>
        <v/>
      </c>
      <c r="CH8" s="93" t="str">
        <f>IF(Cumulativedata!AK6="","",Cumulativedata!AH6-Cumulativedata!AK6)</f>
        <v/>
      </c>
      <c r="CI8" s="61" t="str">
        <f>IF(Cumulativedata!AI6="","",(Cumulativedata!AI6-Cumulativedata!AJ6)/Cumulativedata!AI6)</f>
        <v/>
      </c>
      <c r="CJ8" s="61" t="str">
        <f>IF(Cumulativedata!AI6="","",(Cumulativedata!AI6-Cumulativedata!AK6)/Cumulativedata!AI6)</f>
        <v/>
      </c>
      <c r="CK8" s="62" t="str">
        <f>IF(CD8="","",IF(AND(CD8&gt;=Instruction!$R$17),"Good","Poor"))</f>
        <v/>
      </c>
      <c r="CL8" s="62" t="str">
        <f>IF(CI8="","",IF(OR(CI8&lt;Instruction!$S$17,CI8&lt;=0),"Good","Poor"))</f>
        <v/>
      </c>
      <c r="CM8" s="54" t="str">
        <f>IF(OR(CK8="",CL8=""),"",IF(AND(CK8="Good",CL8="Good"),"Cat 1",IF(AND(CK8="Good",CL8="Poor"),"Cat 2",IF(AND(CK8="Poor",CL8="Good"),"Cat 3",IF(AND(CK8="Poor",CL8="Poor"),"Cat 4","NA")))))</f>
        <v/>
      </c>
      <c r="CN8" s="61" t="str">
        <f>IF(Cumulativedata!AM6="","",Cumulativedata!AM6/Cumulativedata!AL6)</f>
        <v/>
      </c>
      <c r="CO8" s="61" t="str">
        <f>IF(Cumulativedata!AN6="","",Cumulativedata!AN6/Cumulativedata!AL6)</f>
        <v/>
      </c>
      <c r="CP8" s="61" t="str">
        <f>IF(Cumulativedata!AO6="","",Cumulativedata!AO6/Cumulativedata!AL6)</f>
        <v/>
      </c>
      <c r="CQ8" s="93" t="str">
        <f>IF(Cumulativedata!AN6="","",Cumulativedata!AL6-Cumulativedata!AN6)</f>
        <v/>
      </c>
      <c r="CR8" s="93" t="str">
        <f>IF(Cumulativedata!AO6="","",Cumulativedata!AL6-Cumulativedata!AO6)</f>
        <v/>
      </c>
      <c r="CS8" s="61" t="str">
        <f>IF(Cumulativedata!AM6="","",(Cumulativedata!AM6-Cumulativedata!AN6)/Cumulativedata!AM6)</f>
        <v/>
      </c>
      <c r="CT8" s="61" t="str">
        <f>IF(Cumulativedata!AM6="","",(Cumulativedata!AM6-Cumulativedata!AO6)/Cumulativedata!AM6)</f>
        <v/>
      </c>
      <c r="CU8" s="62" t="str">
        <f>IF(CN8="","",IF(AND(CN8&gt;=Instruction!$R$17),"Good","Poor"))</f>
        <v/>
      </c>
      <c r="CV8" s="62" t="str">
        <f>IF(CS8="","",IF(OR(CS8&lt;Instruction!$S$17,CS8&lt;=0),"Good","Poor"))</f>
        <v/>
      </c>
      <c r="CW8" s="54" t="str">
        <f>IF(OR(CU8="",CV8=""),"",IF(AND(CU8="Good",CV8="Good"),"Cat 1",IF(AND(CU8="Good",CV8="Poor"),"Cat 2",IF(AND(CU8="Poor",CV8="Good"),"Cat 3",IF(AND(CU8="Poor",CV8="Poor"),"Cat 4","NA")))))</f>
        <v/>
      </c>
      <c r="CX8" s="61" t="str">
        <f>IF(Cumulativedata!AQ6="","",Cumulativedata!AQ6/Cumulativedata!AP6)</f>
        <v/>
      </c>
      <c r="CY8" s="61" t="str">
        <f>IF(Cumulativedata!AR6="","",Cumulativedata!AR6/Cumulativedata!AP6)</f>
        <v/>
      </c>
      <c r="CZ8" s="61" t="str">
        <f>IF(Cumulativedata!AS6="","",Cumulativedata!AS6/Cumulativedata!AP6)</f>
        <v/>
      </c>
      <c r="DA8" s="93" t="str">
        <f>IF(Cumulativedata!AR6="","",Cumulativedata!AP6-Cumulativedata!AR6)</f>
        <v/>
      </c>
      <c r="DB8" s="93" t="str">
        <f>IF(Cumulativedata!AS6="","",Cumulativedata!AP6-Cumulativedata!AS6)</f>
        <v/>
      </c>
      <c r="DC8" s="61" t="str">
        <f>IF(Cumulativedata!AQ6="","",(Cumulativedata!AQ6-Cumulativedata!AR6)/Cumulativedata!AQ6)</f>
        <v/>
      </c>
      <c r="DD8" s="61" t="str">
        <f>IF(Cumulativedata!AQ6="","",(Cumulativedata!AQ6-Cumulativedata!AS6)/Cumulativedata!AQ6)</f>
        <v/>
      </c>
      <c r="DE8" s="62" t="str">
        <f>IF(CX8="","",IF(AND(CX8&gt;=Instruction!$R$17),"Good","Poor"))</f>
        <v/>
      </c>
      <c r="DF8" s="62" t="str">
        <f>IF(DC8="","",IF(OR(DC8&lt;Instruction!$S$17,DC8&lt;=0),"Good","Poor"))</f>
        <v/>
      </c>
      <c r="DG8" s="54" t="str">
        <f>IF(OR(DE8="",DF8=""),"",IF(AND(DE8="Good",DF8="Good"),"Cat 1",IF(AND(DE8="Good",DF8="Poor"),"Cat 2",IF(AND(DE8="Poor",DF8="Good"),"Cat 3",IF(AND(DE8="Poor",DF8="Poor"),"Cat 4","NA")))))</f>
        <v/>
      </c>
      <c r="DH8" s="61" t="str">
        <f>IF(Cumulativedata!AU6="","",Cumulativedata!AU6/Cumulativedata!AT6)</f>
        <v/>
      </c>
      <c r="DI8" s="61" t="str">
        <f>IF(Cumulativedata!AV6="","",Cumulativedata!AV6/Cumulativedata!AT6)</f>
        <v/>
      </c>
      <c r="DJ8" s="61" t="str">
        <f>IF(Cumulativedata!AW6="","",Cumulativedata!AW6/Cumulativedata!AT6)</f>
        <v/>
      </c>
      <c r="DK8" s="93" t="str">
        <f>IF(Cumulativedata!AV6="","",Cumulativedata!AT6-Cumulativedata!AV6)</f>
        <v/>
      </c>
      <c r="DL8" s="93" t="str">
        <f>IF(Cumulativedata!AW6="","",Cumulativedata!AT6-Cumulativedata!AW6)</f>
        <v/>
      </c>
      <c r="DM8" s="61" t="str">
        <f>IF(Cumulativedata!AU6="","",(Cumulativedata!AU6-Cumulativedata!AV6)/Cumulativedata!AU6)</f>
        <v/>
      </c>
      <c r="DN8" s="61" t="str">
        <f>IF(Cumulativedata!AU6="","",(Cumulativedata!AU6-Cumulativedata!AW6)/Cumulativedata!AU6)</f>
        <v/>
      </c>
      <c r="DO8" s="62" t="str">
        <f>IF(DH8="","",IF(AND(DH8&gt;=Instruction!$R$17),"Good","Poor"))</f>
        <v/>
      </c>
      <c r="DP8" s="62" t="str">
        <f>IF(DM8="","",IF(OR(DM8&lt;Instruction!$S$17,DM8&lt;=0),"Good","Poor"))</f>
        <v/>
      </c>
      <c r="DQ8" s="54" t="str">
        <f>IF(OR(DO8="",DP8=""),"",IF(AND(DO8="Good",DP8="Good"),"Cat 1",IF(AND(DO8="Good",DP8="Poor"),"Cat 2",IF(AND(DO8="Poor",DP8="Good"),"Cat 3",IF(AND(DO8="Poor",DP8="Poor"),"Cat 4","NA")))))</f>
        <v/>
      </c>
    </row>
    <row r="9" spans="1:131" x14ac:dyDescent="0.25">
      <c r="A9" s="60" t="str">
        <f>IF(Monthlydata!A6=0,"",Monthlydata!A6)</f>
        <v>&lt;&lt;HC&gt;&gt;</v>
      </c>
      <c r="B9" s="26" t="str">
        <f>IF(Cumulativedata!C7="","",Cumulativedata!C7/Cumulativedata!B7)</f>
        <v/>
      </c>
      <c r="C9" s="26" t="str">
        <f>IF(Cumulativedata!D7="","",Cumulativedata!D7/Cumulativedata!B7)</f>
        <v/>
      </c>
      <c r="D9" s="26" t="str">
        <f>IF(Cumulativedata!E7="","",Cumulativedata!E7/Cumulativedata!B7)</f>
        <v/>
      </c>
      <c r="E9" s="94" t="str">
        <f>IF(Cumulativedata!D7="","",Cumulativedata!B7-Cumulativedata!D7)</f>
        <v/>
      </c>
      <c r="F9" s="94" t="str">
        <f>IF(Cumulativedata!E7="","",Cumulativedata!B7-Cumulativedata!E7)</f>
        <v/>
      </c>
      <c r="G9" s="26" t="str">
        <f>IF(Cumulativedata!C7="","",(Cumulativedata!C7-Cumulativedata!D7)/Cumulativedata!C7)</f>
        <v/>
      </c>
      <c r="H9" s="26" t="str">
        <f>IF(Cumulativedata!C7="","",(Cumulativedata!C7-Cumulativedata!E7)/Cumulativedata!C7)</f>
        <v/>
      </c>
      <c r="I9" s="27" t="str">
        <f>IF(B9="","",IF(AND(B9&gt;=Instruction!$R$17),"Good","Poor"))</f>
        <v/>
      </c>
      <c r="J9" s="27" t="str">
        <f>IF(G9="","",IF(OR(G9&lt;Instruction!$S$17,G9&lt;=0),"Good","Poor"))</f>
        <v/>
      </c>
      <c r="K9" s="36" t="str">
        <f t="shared" si="0"/>
        <v/>
      </c>
      <c r="L9" s="26" t="str">
        <f>IF(Cumulativedata!G7="","",Cumulativedata!G7/Cumulativedata!F7)</f>
        <v/>
      </c>
      <c r="M9" s="26" t="str">
        <f>IF(Cumulativedata!H7="","",Cumulativedata!H7/Cumulativedata!F7)</f>
        <v/>
      </c>
      <c r="N9" s="26" t="str">
        <f>IF(Cumulativedata!I7="","",Cumulativedata!I7/Cumulativedata!F7)</f>
        <v/>
      </c>
      <c r="O9" s="94" t="str">
        <f>IF(Cumulativedata!H7="","",Cumulativedata!F7-Cumulativedata!H7)</f>
        <v/>
      </c>
      <c r="P9" s="94" t="str">
        <f>IF(Cumulativedata!I7="","",Cumulativedata!F7-Cumulativedata!I7)</f>
        <v/>
      </c>
      <c r="Q9" s="26" t="str">
        <f>IF(Cumulativedata!G7="","",(Cumulativedata!G7-Cumulativedata!H7)/Cumulativedata!G7)</f>
        <v/>
      </c>
      <c r="R9" s="26" t="str">
        <f>IF(Cumulativedata!G7="","",(Cumulativedata!G7-Cumulativedata!H7)/Cumulativedata!G7)</f>
        <v/>
      </c>
      <c r="S9" s="27" t="str">
        <f>IF(L9="","",IF(AND(L9&gt;=Instruction!$R$17),"Good","Poor"))</f>
        <v/>
      </c>
      <c r="T9" s="27" t="str">
        <f>IF(Q9="","",IF(OR(Q9&lt;Instruction!$S$17,Q9&lt;=0),"Good","Poor"))</f>
        <v/>
      </c>
      <c r="U9" s="36" t="str">
        <f>IF(OR(S9="",T9=""),"",IF(AND(S9="Good",T9="Good"),"Cat 1",IF(AND(S9="Good",T9="Poor"),"Cat 2",IF(AND(S9="Poor",T9="Good"),"Cat 3",IF(AND(S9="Poor",T9="Poor"),"Cat 4","NA")))))</f>
        <v/>
      </c>
      <c r="V9" s="26" t="str">
        <f>IF(Cumulativedata!K7="","",Cumulativedata!K7/Cumulativedata!J7)</f>
        <v/>
      </c>
      <c r="W9" s="26" t="str">
        <f>IF(Cumulativedata!L7="","",Cumulativedata!L7/Cumulativedata!J7)</f>
        <v/>
      </c>
      <c r="X9" s="26" t="str">
        <f>IF(Cumulativedata!M7="","",Cumulativedata!M7/Cumulativedata!J7)</f>
        <v/>
      </c>
      <c r="Y9" s="94" t="str">
        <f>IF(Cumulativedata!L7="","",Cumulativedata!J7-Cumulativedata!L7)</f>
        <v/>
      </c>
      <c r="Z9" s="94" t="str">
        <f>IF(Cumulativedata!M7="","",Cumulativedata!J7-Cumulativedata!M7)</f>
        <v/>
      </c>
      <c r="AA9" s="26" t="str">
        <f>IF(Cumulativedata!K7="","",(Cumulativedata!K7-Cumulativedata!L7)/Cumulativedata!K7)</f>
        <v/>
      </c>
      <c r="AB9" s="26" t="str">
        <f>IF(Cumulativedata!K7="","",(Cumulativedata!K7-Cumulativedata!M7)/Cumulativedata!K7)</f>
        <v/>
      </c>
      <c r="AC9" s="27" t="str">
        <f>IF(V9="","",IF(AND(V9&gt;=Instruction!$R$17),"Good","Poor"))</f>
        <v/>
      </c>
      <c r="AD9" s="27" t="str">
        <f>IF(AA9="","",IF(OR(AA9&lt;Instruction!$S$17,AA9&lt;=0),"Good","Poor"))</f>
        <v/>
      </c>
      <c r="AE9" s="36" t="str">
        <f t="shared" ref="AE9:AE13" si="1">IF(OR(AC9="",AD9=""),"",IF(AND(AC9="Good",AD9="Good"),"Cat 1",IF(AND(AC9="Good",AD9="Poor"),"Cat 2",IF(AND(AC9="Poor",AD9="Good"),"Cat 3",IF(AND(AC9="Poor",AD9="Poor"),"Cat 4","NA")))))</f>
        <v/>
      </c>
      <c r="AF9" s="26" t="str">
        <f>IF(Cumulativedata!O7="","",Cumulativedata!O7/Cumulativedata!N7)</f>
        <v/>
      </c>
      <c r="AG9" s="26" t="str">
        <f>IF(Cumulativedata!P7="","",Cumulativedata!P7/Cumulativedata!N7)</f>
        <v/>
      </c>
      <c r="AH9" s="26" t="str">
        <f>IF(Cumulativedata!Q7="","",Cumulativedata!Q7/Cumulativedata!N7)</f>
        <v/>
      </c>
      <c r="AI9" s="94" t="str">
        <f>IF(Cumulativedata!P7="","",Cumulativedata!N7-Cumulativedata!P7)</f>
        <v/>
      </c>
      <c r="AJ9" s="94" t="str">
        <f>IF(Cumulativedata!Q7="","",Cumulativedata!N7-Cumulativedata!Q7)</f>
        <v/>
      </c>
      <c r="AK9" s="26" t="str">
        <f>IF(Cumulativedata!O7="","",(Cumulativedata!O7-Cumulativedata!P7)/Cumulativedata!O7)</f>
        <v/>
      </c>
      <c r="AL9" s="26" t="str">
        <f>IF(Cumulativedata!O7="","",(Cumulativedata!O7-Cumulativedata!Q7)/Cumulativedata!O7)</f>
        <v/>
      </c>
      <c r="AM9" s="27" t="str">
        <f>IF(AF9="","",IF(AND(AF9&gt;=Instruction!$R$17),"Good","Poor"))</f>
        <v/>
      </c>
      <c r="AN9" s="27" t="str">
        <f>IF(AK9="","",IF(OR(AK9&lt;Instruction!$S$17,AK9&lt;=0),"Good","Poor"))</f>
        <v/>
      </c>
      <c r="AO9" s="36" t="str">
        <f t="shared" ref="AO9:AO13" si="2">IF(OR(AM9="",AN9=""),"",IF(AND(AM9="Good",AN9="Good"),"Cat 1",IF(AND(AM9="Good",AN9="Poor"),"Cat 2",IF(AND(AM9="Poor",AN9="Good"),"Cat 3",IF(AND(AM9="Poor",AN9="Poor"),"Cat 4","NA")))))</f>
        <v/>
      </c>
      <c r="AP9" s="26" t="str">
        <f>IF(Cumulativedata!S7="","",Cumulativedata!S7/Cumulativedata!R7)</f>
        <v/>
      </c>
      <c r="AQ9" s="26" t="str">
        <f>IF(Cumulativedata!T7="","",Cumulativedata!T7/Cumulativedata!R7)</f>
        <v/>
      </c>
      <c r="AR9" s="26" t="str">
        <f>IF(Cumulativedata!U7="","",Cumulativedata!U7/Cumulativedata!R7)</f>
        <v/>
      </c>
      <c r="AS9" s="94" t="str">
        <f>IF(Cumulativedata!T7="","",Cumulativedata!R7-Cumulativedata!T7)</f>
        <v/>
      </c>
      <c r="AT9" s="94" t="str">
        <f>IF(Cumulativedata!U7="","",Cumulativedata!R7-Cumulativedata!U7)</f>
        <v/>
      </c>
      <c r="AU9" s="26" t="str">
        <f>IF(Cumulativedata!S7="","",(Cumulativedata!S7-Cumulativedata!T7)/Cumulativedata!S7)</f>
        <v/>
      </c>
      <c r="AV9" s="26" t="str">
        <f>IF(Cumulativedata!S7="","",(Cumulativedata!S7-Cumulativedata!U7)/Cumulativedata!S7)</f>
        <v/>
      </c>
      <c r="AW9" s="27" t="str">
        <f>IF(AP9="","",IF(AND(AP9&gt;=Instruction!$R$17),"Good","Poor"))</f>
        <v/>
      </c>
      <c r="AX9" s="27" t="str">
        <f>IF(AU9="","",IF(OR(AU9&lt;Instruction!$S$17,AU9&lt;=0),"Good","Poor"))</f>
        <v/>
      </c>
      <c r="AY9" s="36" t="str">
        <f t="shared" ref="AY9:AY13" si="3">IF(OR(AW9="",AX9=""),"",IF(AND(AW9="Good",AX9="Good"),"Cat 1",IF(AND(AW9="Good",AX9="Poor"),"Cat 2",IF(AND(AW9="Poor",AX9="Good"),"Cat 3",IF(AND(AW9="Poor",AX9="Poor"),"Cat 4","NA")))))</f>
        <v/>
      </c>
      <c r="AZ9" s="26" t="str">
        <f>IF(Cumulativedata!W7="","",Cumulativedata!W7/Cumulativedata!V7)</f>
        <v/>
      </c>
      <c r="BA9" s="26" t="str">
        <f>IF(Cumulativedata!X7="","",Cumulativedata!X7/Cumulativedata!V7)</f>
        <v/>
      </c>
      <c r="BB9" s="26" t="str">
        <f>IF(Cumulativedata!Y7="","",Cumulativedata!Y7/Cumulativedata!V7)</f>
        <v/>
      </c>
      <c r="BC9" s="94" t="str">
        <f>IF(Cumulativedata!X7="","",Cumulativedata!V7-Cumulativedata!X7)</f>
        <v/>
      </c>
      <c r="BD9" s="94" t="str">
        <f>IF(Cumulativedata!Y7="","",Cumulativedata!V7-Cumulativedata!Y7)</f>
        <v/>
      </c>
      <c r="BE9" s="26" t="str">
        <f>IF(Cumulativedata!W7="","",(Cumulativedata!W7-Cumulativedata!X7)/Cumulativedata!W7)</f>
        <v/>
      </c>
      <c r="BF9" s="26" t="str">
        <f>IF(Cumulativedata!W7="","",(Cumulativedata!W7-Cumulativedata!Y7)/Cumulativedata!W7)</f>
        <v/>
      </c>
      <c r="BG9" s="27" t="str">
        <f>IF(AZ9="","",IF(AND(AZ9&gt;=Instruction!$R$17),"Good","Poor"))</f>
        <v/>
      </c>
      <c r="BH9" s="27" t="str">
        <f>IF(BE9="","",IF(OR(BE9&lt;Instruction!$S$17,BE9&lt;=0),"Good","Poor"))</f>
        <v/>
      </c>
      <c r="BI9" s="36" t="str">
        <f t="shared" ref="BI9:BI13" si="4">IF(OR(BG9="",BH9=""),"",IF(AND(BG9="Good",BH9="Good"),"Cat 1",IF(AND(BG9="Good",BH9="Poor"),"Cat 2",IF(AND(BG9="Poor",BH9="Good"),"Cat 3",IF(AND(BG9="Poor",BH9="Poor"),"Cat 4","NA")))))</f>
        <v/>
      </c>
      <c r="BJ9" s="26" t="str">
        <f>IF(Cumulativedata!AA7="","",Cumulativedata!AA7/Cumulativedata!Z7)</f>
        <v/>
      </c>
      <c r="BK9" s="26" t="str">
        <f>IF(Cumulativedata!AB7="","",Cumulativedata!AB7/Cumulativedata!Z7)</f>
        <v/>
      </c>
      <c r="BL9" s="26" t="str">
        <f>IF(Cumulativedata!AC7="","",Cumulativedata!AC7/Cumulativedata!Z7)</f>
        <v/>
      </c>
      <c r="BM9" s="94" t="str">
        <f>IF(Cumulativedata!AB7="","",Cumulativedata!Z7-Cumulativedata!AB7)</f>
        <v/>
      </c>
      <c r="BN9" s="94" t="str">
        <f>IF(Cumulativedata!AC7="","",Cumulativedata!Z7-Cumulativedata!AC7)</f>
        <v/>
      </c>
      <c r="BO9" s="26" t="str">
        <f>IF(Cumulativedata!AA7="","",(Cumulativedata!AA7-Cumulativedata!AB7)/Cumulativedata!AA7)</f>
        <v/>
      </c>
      <c r="BP9" s="26" t="str">
        <f>IF(Cumulativedata!AA7="","",(Cumulativedata!AA7-Cumulativedata!AC7)/Cumulativedata!AA7)</f>
        <v/>
      </c>
      <c r="BQ9" s="27" t="str">
        <f>IF(BJ9="","",IF(AND(BJ9&gt;=Instruction!$R$17),"Good","Poor"))</f>
        <v/>
      </c>
      <c r="BR9" s="27" t="str">
        <f>IF(BO9="","",IF(OR(BO9&lt;Instruction!$S$17,BO9&lt;=0),"Good","Poor"))</f>
        <v/>
      </c>
      <c r="BS9" s="36" t="str">
        <f t="shared" ref="BS9:BS13" si="5">IF(OR(BQ9="",BR9=""),"",IF(AND(BQ9="Good",BR9="Good"),"Cat 1",IF(AND(BQ9="Good",BR9="Poor"),"Cat 2",IF(AND(BQ9="Poor",BR9="Good"),"Cat 3",IF(AND(BQ9="Poor",BR9="Poor"),"Cat 4","NA")))))</f>
        <v/>
      </c>
      <c r="BT9" s="26" t="str">
        <f>IF(Cumulativedata!AE7="","",Cumulativedata!AE7/Cumulativedata!AD7)</f>
        <v/>
      </c>
      <c r="BU9" s="26" t="str">
        <f>IF(Cumulativedata!AF7="","",Cumulativedata!AF7/Cumulativedata!AD7)</f>
        <v/>
      </c>
      <c r="BV9" s="26" t="str">
        <f>IF(Cumulativedata!AG7="","",Cumulativedata!AG7/Cumulativedata!AD7)</f>
        <v/>
      </c>
      <c r="BW9" s="94" t="str">
        <f>IF(Cumulativedata!AF7="","",Cumulativedata!AD7-Cumulativedata!AF7)</f>
        <v/>
      </c>
      <c r="BX9" s="94" t="str">
        <f>IF(Cumulativedata!AG7="","",Cumulativedata!AD7-Cumulativedata!AG7)</f>
        <v/>
      </c>
      <c r="BY9" s="26" t="str">
        <f>IF(Cumulativedata!AE7="","",(Cumulativedata!AE7-Cumulativedata!AF7)/Cumulativedata!AE7)</f>
        <v/>
      </c>
      <c r="BZ9" s="26" t="str">
        <f>IF(Cumulativedata!AE7="","",(Cumulativedata!AE7-Cumulativedata!AG7)/Cumulativedata!AE7)</f>
        <v/>
      </c>
      <c r="CA9" s="27" t="str">
        <f>IF(BT9="","",IF(AND(BT9&gt;=Instruction!$R$17),"Good","Poor"))</f>
        <v/>
      </c>
      <c r="CB9" s="27" t="str">
        <f>IF(BY9="","",IF(OR(BY9&lt;Instruction!$S$17,BY9&lt;=0),"Good","Poor"))</f>
        <v/>
      </c>
      <c r="CC9" s="36" t="str">
        <f t="shared" ref="CC9:CC13" si="6">IF(OR(CA9="",CB9=""),"",IF(AND(CA9="Good",CB9="Good"),"Cat 1",IF(AND(CA9="Good",CB9="Poor"),"Cat 2",IF(AND(CA9="Poor",CB9="Good"),"Cat 3",IF(AND(CA9="Poor",CB9="Poor"),"Cat 4","NA")))))</f>
        <v/>
      </c>
      <c r="CD9" s="26" t="str">
        <f>IF(Cumulativedata!AI7="","",Cumulativedata!AI7/Cumulativedata!AH7)</f>
        <v/>
      </c>
      <c r="CE9" s="26" t="str">
        <f>IF(Cumulativedata!AJ7="","",Cumulativedata!AJ7/Cumulativedata!AH7)</f>
        <v/>
      </c>
      <c r="CF9" s="26" t="str">
        <f>IF(Cumulativedata!AK7="","",Cumulativedata!AK7/Cumulativedata!AH7)</f>
        <v/>
      </c>
      <c r="CG9" s="94" t="str">
        <f>IF(Cumulativedata!AJ7="","",Cumulativedata!AH7-Cumulativedata!AJ7)</f>
        <v/>
      </c>
      <c r="CH9" s="94" t="str">
        <f>IF(Cumulativedata!AK7="","",Cumulativedata!AH7-Cumulativedata!AK7)</f>
        <v/>
      </c>
      <c r="CI9" s="26" t="str">
        <f>IF(Cumulativedata!AI7="","",(Cumulativedata!AI7-Cumulativedata!AJ7)/Cumulativedata!AI7)</f>
        <v/>
      </c>
      <c r="CJ9" s="26" t="str">
        <f>IF(Cumulativedata!AI7="","",(Cumulativedata!AI7-Cumulativedata!AK7)/Cumulativedata!AI7)</f>
        <v/>
      </c>
      <c r="CK9" s="27" t="str">
        <f>IF(CD9="","",IF(AND(CD9&gt;=Instruction!$R$17),"Good","Poor"))</f>
        <v/>
      </c>
      <c r="CL9" s="27" t="str">
        <f>IF(CI9="","",IF(OR(CI9&lt;Instruction!$S$17,CI9&lt;=0),"Good","Poor"))</f>
        <v/>
      </c>
      <c r="CM9" s="36" t="str">
        <f t="shared" ref="CM9:CM13" si="7">IF(OR(CK9="",CL9=""),"",IF(AND(CK9="Good",CL9="Good"),"Cat 1",IF(AND(CK9="Good",CL9="Poor"),"Cat 2",IF(AND(CK9="Poor",CL9="Good"),"Cat 3",IF(AND(CK9="Poor",CL9="Poor"),"Cat 4","NA")))))</f>
        <v/>
      </c>
      <c r="CN9" s="26" t="str">
        <f>IF(Cumulativedata!AM7="","",Cumulativedata!AM7/Cumulativedata!AL7)</f>
        <v/>
      </c>
      <c r="CO9" s="26" t="str">
        <f>IF(Cumulativedata!AN7="","",Cumulativedata!AN7/Cumulativedata!AL7)</f>
        <v/>
      </c>
      <c r="CP9" s="26" t="str">
        <f>IF(Cumulativedata!AO7="","",Cumulativedata!AO7/Cumulativedata!AL7)</f>
        <v/>
      </c>
      <c r="CQ9" s="94" t="str">
        <f>IF(Cumulativedata!AN7="","",Cumulativedata!AL7-Cumulativedata!AN7)</f>
        <v/>
      </c>
      <c r="CR9" s="94" t="str">
        <f>IF(Cumulativedata!AO7="","",Cumulativedata!AL7-Cumulativedata!AO7)</f>
        <v/>
      </c>
      <c r="CS9" s="26" t="str">
        <f>IF(Cumulativedata!AM7="","",(Cumulativedata!AM7-Cumulativedata!AN7)/Cumulativedata!AM7)</f>
        <v/>
      </c>
      <c r="CT9" s="26" t="str">
        <f>IF(Cumulativedata!AM7="","",(Cumulativedata!AM7-Cumulativedata!AO7)/Cumulativedata!AM7)</f>
        <v/>
      </c>
      <c r="CU9" s="27" t="str">
        <f>IF(CN9="","",IF(AND(CN9&gt;=Instruction!$R$17),"Good","Poor"))</f>
        <v/>
      </c>
      <c r="CV9" s="27" t="str">
        <f>IF(CS9="","",IF(OR(CS9&lt;Instruction!$S$17,CS9&lt;=0),"Good","Poor"))</f>
        <v/>
      </c>
      <c r="CW9" s="36" t="str">
        <f t="shared" ref="CW9:CW13" si="8">IF(OR(CU9="",CV9=""),"",IF(AND(CU9="Good",CV9="Good"),"Cat 1",IF(AND(CU9="Good",CV9="Poor"),"Cat 2",IF(AND(CU9="Poor",CV9="Good"),"Cat 3",IF(AND(CU9="Poor",CV9="Poor"),"Cat 4","NA")))))</f>
        <v/>
      </c>
      <c r="CX9" s="26" t="str">
        <f>IF(Cumulativedata!AQ7="","",Cumulativedata!AQ7/Cumulativedata!AP7)</f>
        <v/>
      </c>
      <c r="CY9" s="26" t="str">
        <f>IF(Cumulativedata!AR7="","",Cumulativedata!AR7/Cumulativedata!AP7)</f>
        <v/>
      </c>
      <c r="CZ9" s="26" t="str">
        <f>IF(Cumulativedata!AS7="","",Cumulativedata!AS7/Cumulativedata!AP7)</f>
        <v/>
      </c>
      <c r="DA9" s="94" t="str">
        <f>IF(Cumulativedata!AR7="","",Cumulativedata!AP7-Cumulativedata!AR7)</f>
        <v/>
      </c>
      <c r="DB9" s="94" t="str">
        <f>IF(Cumulativedata!AS7="","",Cumulativedata!AP7-Cumulativedata!AS7)</f>
        <v/>
      </c>
      <c r="DC9" s="26" t="str">
        <f>IF(Cumulativedata!AQ7="","",(Cumulativedata!AQ7-Cumulativedata!AR7)/Cumulativedata!AQ7)</f>
        <v/>
      </c>
      <c r="DD9" s="26" t="str">
        <f>IF(Cumulativedata!AQ7="","",(Cumulativedata!AQ7-Cumulativedata!AS7)/Cumulativedata!AQ7)</f>
        <v/>
      </c>
      <c r="DE9" s="27" t="str">
        <f>IF(CX9="","",IF(AND(CX9&gt;=Instruction!$R$17),"Good","Poor"))</f>
        <v/>
      </c>
      <c r="DF9" s="27" t="str">
        <f>IF(DC9="","",IF(OR(DC9&lt;Instruction!$S$17,DC9&lt;=0),"Good","Poor"))</f>
        <v/>
      </c>
      <c r="DG9" s="36" t="str">
        <f t="shared" ref="DG9:DG13" si="9">IF(OR(DE9="",DF9=""),"",IF(AND(DE9="Good",DF9="Good"),"Cat 1",IF(AND(DE9="Good",DF9="Poor"),"Cat 2",IF(AND(DE9="Poor",DF9="Good"),"Cat 3",IF(AND(DE9="Poor",DF9="Poor"),"Cat 4","NA")))))</f>
        <v/>
      </c>
      <c r="DH9" s="26" t="str">
        <f>IF(Cumulativedata!AU7="","",Cumulativedata!AU7/Cumulativedata!AT7)</f>
        <v/>
      </c>
      <c r="DI9" s="26" t="str">
        <f>IF(Cumulativedata!AV7="","",Cumulativedata!AV7/Cumulativedata!AT7)</f>
        <v/>
      </c>
      <c r="DJ9" s="26" t="str">
        <f>IF(Cumulativedata!AW7="","",Cumulativedata!AW7/Cumulativedata!AT7)</f>
        <v/>
      </c>
      <c r="DK9" s="94" t="str">
        <f>IF(Cumulativedata!AV7="","",Cumulativedata!AT7-Cumulativedata!AV7)</f>
        <v/>
      </c>
      <c r="DL9" s="94" t="str">
        <f>IF(Cumulativedata!AW7="","",Cumulativedata!AT7-Cumulativedata!AW7)</f>
        <v/>
      </c>
      <c r="DM9" s="26" t="str">
        <f>IF(Cumulativedata!AU7="","",(Cumulativedata!AU7-Cumulativedata!AV7)/Cumulativedata!AU7)</f>
        <v/>
      </c>
      <c r="DN9" s="26" t="str">
        <f>IF(Cumulativedata!AU7="","",(Cumulativedata!AU7-Cumulativedata!AW7)/Cumulativedata!AU7)</f>
        <v/>
      </c>
      <c r="DO9" s="27" t="str">
        <f>IF(DH9="","",IF(AND(DH9&gt;=Instruction!$R$17),"Good","Poor"))</f>
        <v/>
      </c>
      <c r="DP9" s="27" t="str">
        <f>IF(DM9="","",IF(OR(DM9&lt;Instruction!$S$17,DM9&lt;=0),"Good","Poor"))</f>
        <v/>
      </c>
      <c r="DQ9" s="36" t="str">
        <f t="shared" ref="DQ9:DQ13" si="10">IF(OR(DO9="",DP9=""),"",IF(AND(DO9="Good",DP9="Good"),"Cat 1",IF(AND(DO9="Good",DP9="Poor"),"Cat 2",IF(AND(DO9="Poor",DP9="Good"),"Cat 3",IF(AND(DO9="Poor",DP9="Poor"),"Cat 4","NA")))))</f>
        <v/>
      </c>
    </row>
    <row r="10" spans="1:131" x14ac:dyDescent="0.25">
      <c r="A10" s="60" t="str">
        <f>IF(Monthlydata!A7=0,"",Monthlydata!A7)</f>
        <v>&lt;&lt;HP&gt;&gt;</v>
      </c>
      <c r="B10" s="26" t="str">
        <f>IF(Cumulativedata!C8="","",Cumulativedata!C8/Cumulativedata!B8)</f>
        <v/>
      </c>
      <c r="C10" s="26" t="str">
        <f>IF(Cumulativedata!D8="","",Cumulativedata!D8/Cumulativedata!B8)</f>
        <v/>
      </c>
      <c r="D10" s="26" t="str">
        <f>IF(Cumulativedata!E8="","",Cumulativedata!E8/Cumulativedata!B8)</f>
        <v/>
      </c>
      <c r="E10" s="94" t="str">
        <f>IF(Cumulativedata!D8="","",Cumulativedata!B8-Cumulativedata!D8)</f>
        <v/>
      </c>
      <c r="F10" s="94" t="str">
        <f>IF(Cumulativedata!E8="","",Cumulativedata!B8-Cumulativedata!E8)</f>
        <v/>
      </c>
      <c r="G10" s="26" t="str">
        <f>IF(Cumulativedata!C8="","",(Cumulativedata!C8-Cumulativedata!D8)/Cumulativedata!C8)</f>
        <v/>
      </c>
      <c r="H10" s="26" t="str">
        <f>IF(Cumulativedata!C8="","",(Cumulativedata!C8-Cumulativedata!E8)/Cumulativedata!C8)</f>
        <v/>
      </c>
      <c r="I10" s="27" t="str">
        <f>IF(B10="","",IF(AND(B10&gt;=Instruction!$R$17),"Good","Poor"))</f>
        <v/>
      </c>
      <c r="J10" s="27" t="str">
        <f>IF(G10="","",IF(OR(G10&lt;Instruction!$S$17,G10&lt;=0),"Good","Poor"))</f>
        <v/>
      </c>
      <c r="K10" s="36" t="str">
        <f t="shared" si="0"/>
        <v/>
      </c>
      <c r="L10" s="26" t="str">
        <f>IF(Cumulativedata!G8="","",Cumulativedata!G8/Cumulativedata!F8)</f>
        <v/>
      </c>
      <c r="M10" s="26" t="str">
        <f>IF(Cumulativedata!H8="","",Cumulativedata!H8/Cumulativedata!F8)</f>
        <v/>
      </c>
      <c r="N10" s="26" t="str">
        <f>IF(Cumulativedata!I8="","",Cumulativedata!I8/Cumulativedata!F8)</f>
        <v/>
      </c>
      <c r="O10" s="94" t="str">
        <f>IF(Cumulativedata!H8="","",Cumulativedata!F8-Cumulativedata!H8)</f>
        <v/>
      </c>
      <c r="P10" s="94" t="str">
        <f>IF(Cumulativedata!I8="","",Cumulativedata!F8-Cumulativedata!I8)</f>
        <v/>
      </c>
      <c r="Q10" s="26" t="str">
        <f>IF(Cumulativedata!G8="","",(Cumulativedata!G8-Cumulativedata!H8)/Cumulativedata!G8)</f>
        <v/>
      </c>
      <c r="R10" s="26" t="str">
        <f>IF(Cumulativedata!G8="","",(Cumulativedata!G8-Cumulativedata!H8)/Cumulativedata!G8)</f>
        <v/>
      </c>
      <c r="S10" s="27" t="str">
        <f>IF(L10="","",IF(AND(L10&gt;=Instruction!$R$17),"Good","Poor"))</f>
        <v/>
      </c>
      <c r="T10" s="27" t="str">
        <f>IF(Q10="","",IF(OR(Q10&lt;Instruction!$S$17,Q10&lt;=0),"Good","Poor"))</f>
        <v/>
      </c>
      <c r="U10" s="36" t="str">
        <f>IF(OR(S10="",T10=""),"",IF(AND(S10="Good",T10="Good"),"Cat 1",IF(AND(S10="Good",T10="Poor"),"Cat 2",IF(AND(S10="Poor",T10="Good"),"Cat 3",IF(AND(S10="Poor",T10="Poor"),"Cat 4","NA")))))</f>
        <v/>
      </c>
      <c r="V10" s="26" t="str">
        <f>IF(Cumulativedata!K8="","",Cumulativedata!K8/Cumulativedata!J8)</f>
        <v/>
      </c>
      <c r="W10" s="26" t="str">
        <f>IF(Cumulativedata!L8="","",Cumulativedata!L8/Cumulativedata!J8)</f>
        <v/>
      </c>
      <c r="X10" s="26" t="str">
        <f>IF(Cumulativedata!M8="","",Cumulativedata!M8/Cumulativedata!J8)</f>
        <v/>
      </c>
      <c r="Y10" s="94" t="str">
        <f>IF(Cumulativedata!L8="","",Cumulativedata!J8-Cumulativedata!L8)</f>
        <v/>
      </c>
      <c r="Z10" s="94" t="str">
        <f>IF(Cumulativedata!M8="","",Cumulativedata!J8-Cumulativedata!M8)</f>
        <v/>
      </c>
      <c r="AA10" s="26" t="str">
        <f>IF(Cumulativedata!K8="","",(Cumulativedata!K8-Cumulativedata!L8)/Cumulativedata!K8)</f>
        <v/>
      </c>
      <c r="AB10" s="26" t="str">
        <f>IF(Cumulativedata!K8="","",(Cumulativedata!K8-Cumulativedata!M8)/Cumulativedata!K8)</f>
        <v/>
      </c>
      <c r="AC10" s="27" t="str">
        <f>IF(V10="","",IF(AND(V10&gt;=Instruction!$R$17),"Good","Poor"))</f>
        <v/>
      </c>
      <c r="AD10" s="27" t="str">
        <f>IF(AA10="","",IF(OR(AA10&lt;Instruction!$S$17,AA10&lt;=0),"Good","Poor"))</f>
        <v/>
      </c>
      <c r="AE10" s="36" t="str">
        <f t="shared" si="1"/>
        <v/>
      </c>
      <c r="AF10" s="26" t="str">
        <f>IF(Cumulativedata!O8="","",Cumulativedata!O8/Cumulativedata!N8)</f>
        <v/>
      </c>
      <c r="AG10" s="26" t="str">
        <f>IF(Cumulativedata!P8="","",Cumulativedata!P8/Cumulativedata!N8)</f>
        <v/>
      </c>
      <c r="AH10" s="26" t="str">
        <f>IF(Cumulativedata!Q8="","",Cumulativedata!Q8/Cumulativedata!N8)</f>
        <v/>
      </c>
      <c r="AI10" s="94" t="str">
        <f>IF(Cumulativedata!P8="","",Cumulativedata!N8-Cumulativedata!P8)</f>
        <v/>
      </c>
      <c r="AJ10" s="94" t="str">
        <f>IF(Cumulativedata!Q8="","",Cumulativedata!N8-Cumulativedata!Q8)</f>
        <v/>
      </c>
      <c r="AK10" s="26" t="str">
        <f>IF(Cumulativedata!O8="","",(Cumulativedata!O8-Cumulativedata!P8)/Cumulativedata!O8)</f>
        <v/>
      </c>
      <c r="AL10" s="26" t="str">
        <f>IF(Cumulativedata!O8="","",(Cumulativedata!O8-Cumulativedata!Q8)/Cumulativedata!O8)</f>
        <v/>
      </c>
      <c r="AM10" s="27" t="str">
        <f>IF(AF10="","",IF(AND(AF10&gt;=Instruction!$R$17),"Good","Poor"))</f>
        <v/>
      </c>
      <c r="AN10" s="27" t="str">
        <f>IF(AK10="","",IF(OR(AK10&lt;Instruction!$S$17,AK10&lt;=0),"Good","Poor"))</f>
        <v/>
      </c>
      <c r="AO10" s="36" t="str">
        <f t="shared" si="2"/>
        <v/>
      </c>
      <c r="AP10" s="26" t="str">
        <f>IF(Cumulativedata!S8="","",Cumulativedata!S8/Cumulativedata!R8)</f>
        <v/>
      </c>
      <c r="AQ10" s="26" t="str">
        <f>IF(Cumulativedata!T8="","",Cumulativedata!T8/Cumulativedata!R8)</f>
        <v/>
      </c>
      <c r="AR10" s="26" t="str">
        <f>IF(Cumulativedata!U8="","",Cumulativedata!U8/Cumulativedata!R8)</f>
        <v/>
      </c>
      <c r="AS10" s="94" t="str">
        <f>IF(Cumulativedata!T8="","",Cumulativedata!R8-Cumulativedata!T8)</f>
        <v/>
      </c>
      <c r="AT10" s="94" t="str">
        <f>IF(Cumulativedata!U8="","",Cumulativedata!R8-Cumulativedata!U8)</f>
        <v/>
      </c>
      <c r="AU10" s="26" t="str">
        <f>IF(Cumulativedata!S8="","",(Cumulativedata!S8-Cumulativedata!T8)/Cumulativedata!S8)</f>
        <v/>
      </c>
      <c r="AV10" s="26" t="str">
        <f>IF(Cumulativedata!S8="","",(Cumulativedata!S8-Cumulativedata!U8)/Cumulativedata!S8)</f>
        <v/>
      </c>
      <c r="AW10" s="27" t="str">
        <f>IF(AP10="","",IF(AND(AP10&gt;=Instruction!$R$17),"Good","Poor"))</f>
        <v/>
      </c>
      <c r="AX10" s="27" t="str">
        <f>IF(AU10="","",IF(OR(AU10&lt;Instruction!$S$17,AU10&lt;=0),"Good","Poor"))</f>
        <v/>
      </c>
      <c r="AY10" s="36" t="str">
        <f t="shared" si="3"/>
        <v/>
      </c>
      <c r="AZ10" s="26" t="str">
        <f>IF(Cumulativedata!W8="","",Cumulativedata!W8/Cumulativedata!V8)</f>
        <v/>
      </c>
      <c r="BA10" s="26" t="str">
        <f>IF(Cumulativedata!X8="","",Cumulativedata!X8/Cumulativedata!V8)</f>
        <v/>
      </c>
      <c r="BB10" s="26" t="str">
        <f>IF(Cumulativedata!Y8="","",Cumulativedata!Y8/Cumulativedata!V8)</f>
        <v/>
      </c>
      <c r="BC10" s="94" t="str">
        <f>IF(Cumulativedata!X8="","",Cumulativedata!V8-Cumulativedata!X8)</f>
        <v/>
      </c>
      <c r="BD10" s="94" t="str">
        <f>IF(Cumulativedata!Y8="","",Cumulativedata!V8-Cumulativedata!Y8)</f>
        <v/>
      </c>
      <c r="BE10" s="26" t="str">
        <f>IF(Cumulativedata!W8="","",(Cumulativedata!W8-Cumulativedata!X8)/Cumulativedata!W8)</f>
        <v/>
      </c>
      <c r="BF10" s="26" t="str">
        <f>IF(Cumulativedata!W8="","",(Cumulativedata!W8-Cumulativedata!Y8)/Cumulativedata!W8)</f>
        <v/>
      </c>
      <c r="BG10" s="27" t="str">
        <f>IF(AZ10="","",IF(AND(AZ10&gt;=Instruction!$R$17),"Good","Poor"))</f>
        <v/>
      </c>
      <c r="BH10" s="27" t="str">
        <f>IF(BE10="","",IF(OR(BE10&lt;Instruction!$S$17,BE10&lt;=0),"Good","Poor"))</f>
        <v/>
      </c>
      <c r="BI10" s="36" t="str">
        <f t="shared" si="4"/>
        <v/>
      </c>
      <c r="BJ10" s="26" t="str">
        <f>IF(Cumulativedata!AA8="","",Cumulativedata!AA8/Cumulativedata!Z8)</f>
        <v/>
      </c>
      <c r="BK10" s="26" t="str">
        <f>IF(Cumulativedata!AB8="","",Cumulativedata!AB8/Cumulativedata!Z8)</f>
        <v/>
      </c>
      <c r="BL10" s="26" t="str">
        <f>IF(Cumulativedata!AC8="","",Cumulativedata!AC8/Cumulativedata!Z8)</f>
        <v/>
      </c>
      <c r="BM10" s="94" t="str">
        <f>IF(Cumulativedata!AB8="","",Cumulativedata!Z8-Cumulativedata!AB8)</f>
        <v/>
      </c>
      <c r="BN10" s="94" t="str">
        <f>IF(Cumulativedata!AC8="","",Cumulativedata!Z8-Cumulativedata!AC8)</f>
        <v/>
      </c>
      <c r="BO10" s="26" t="str">
        <f>IF(Cumulativedata!AA8="","",(Cumulativedata!AA8-Cumulativedata!AB8)/Cumulativedata!AA8)</f>
        <v/>
      </c>
      <c r="BP10" s="26" t="str">
        <f>IF(Cumulativedata!AA8="","",(Cumulativedata!AA8-Cumulativedata!AC8)/Cumulativedata!AA8)</f>
        <v/>
      </c>
      <c r="BQ10" s="27" t="str">
        <f>IF(BJ10="","",IF(AND(BJ10&gt;=Instruction!$R$17),"Good","Poor"))</f>
        <v/>
      </c>
      <c r="BR10" s="27" t="str">
        <f>IF(BO10="","",IF(OR(BO10&lt;Instruction!$S$17,BO10&lt;=0),"Good","Poor"))</f>
        <v/>
      </c>
      <c r="BS10" s="36" t="str">
        <f t="shared" si="5"/>
        <v/>
      </c>
      <c r="BT10" s="26" t="str">
        <f>IF(Cumulativedata!AE8="","",Cumulativedata!AE8/Cumulativedata!AD8)</f>
        <v/>
      </c>
      <c r="BU10" s="26" t="str">
        <f>IF(Cumulativedata!AF8="","",Cumulativedata!AF8/Cumulativedata!AD8)</f>
        <v/>
      </c>
      <c r="BV10" s="26" t="str">
        <f>IF(Cumulativedata!AG8="","",Cumulativedata!AG8/Cumulativedata!AD8)</f>
        <v/>
      </c>
      <c r="BW10" s="94" t="str">
        <f>IF(Cumulativedata!AF8="","",Cumulativedata!AD8-Cumulativedata!AF8)</f>
        <v/>
      </c>
      <c r="BX10" s="94" t="str">
        <f>IF(Cumulativedata!AG8="","",Cumulativedata!AD8-Cumulativedata!AG8)</f>
        <v/>
      </c>
      <c r="BY10" s="26" t="str">
        <f>IF(Cumulativedata!AE8="","",(Cumulativedata!AE8-Cumulativedata!AF8)/Cumulativedata!AE8)</f>
        <v/>
      </c>
      <c r="BZ10" s="26" t="str">
        <f>IF(Cumulativedata!AE8="","",(Cumulativedata!AE8-Cumulativedata!AG8)/Cumulativedata!AE8)</f>
        <v/>
      </c>
      <c r="CA10" s="27" t="str">
        <f>IF(BT10="","",IF(AND(BT10&gt;=Instruction!$R$17),"Good","Poor"))</f>
        <v/>
      </c>
      <c r="CB10" s="27" t="str">
        <f>IF(BY10="","",IF(OR(BY10&lt;Instruction!$S$17,BY10&lt;=0),"Good","Poor"))</f>
        <v/>
      </c>
      <c r="CC10" s="36" t="str">
        <f t="shared" si="6"/>
        <v/>
      </c>
      <c r="CD10" s="26" t="str">
        <f>IF(Cumulativedata!AI8="","",Cumulativedata!AI8/Cumulativedata!AH8)</f>
        <v/>
      </c>
      <c r="CE10" s="26" t="str">
        <f>IF(Cumulativedata!AJ8="","",Cumulativedata!AJ8/Cumulativedata!AH8)</f>
        <v/>
      </c>
      <c r="CF10" s="26" t="str">
        <f>IF(Cumulativedata!AK8="","",Cumulativedata!AK8/Cumulativedata!AH8)</f>
        <v/>
      </c>
      <c r="CG10" s="94" t="str">
        <f>IF(Cumulativedata!AJ8="","",Cumulativedata!AH8-Cumulativedata!AJ8)</f>
        <v/>
      </c>
      <c r="CH10" s="94" t="str">
        <f>IF(Cumulativedata!AK8="","",Cumulativedata!AH8-Cumulativedata!AK8)</f>
        <v/>
      </c>
      <c r="CI10" s="26" t="str">
        <f>IF(Cumulativedata!AI8="","",(Cumulativedata!AI8-Cumulativedata!AJ8)/Cumulativedata!AI8)</f>
        <v/>
      </c>
      <c r="CJ10" s="26" t="str">
        <f>IF(Cumulativedata!AI8="","",(Cumulativedata!AI8-Cumulativedata!AK8)/Cumulativedata!AI8)</f>
        <v/>
      </c>
      <c r="CK10" s="27" t="str">
        <f>IF(CD10="","",IF(AND(CD10&gt;=Instruction!$R$17),"Good","Poor"))</f>
        <v/>
      </c>
      <c r="CL10" s="27" t="str">
        <f>IF(CI10="","",IF(OR(CI10&lt;Instruction!$S$17,CI10&lt;=0),"Good","Poor"))</f>
        <v/>
      </c>
      <c r="CM10" s="36" t="str">
        <f t="shared" si="7"/>
        <v/>
      </c>
      <c r="CN10" s="26" t="str">
        <f>IF(Cumulativedata!AM8="","",Cumulativedata!AM8/Cumulativedata!AL8)</f>
        <v/>
      </c>
      <c r="CO10" s="26" t="str">
        <f>IF(Cumulativedata!AN8="","",Cumulativedata!AN8/Cumulativedata!AL8)</f>
        <v/>
      </c>
      <c r="CP10" s="26" t="str">
        <f>IF(Cumulativedata!AO8="","",Cumulativedata!AO8/Cumulativedata!AL8)</f>
        <v/>
      </c>
      <c r="CQ10" s="94" t="str">
        <f>IF(Cumulativedata!AN8="","",Cumulativedata!AL8-Cumulativedata!AN8)</f>
        <v/>
      </c>
      <c r="CR10" s="94" t="str">
        <f>IF(Cumulativedata!AO8="","",Cumulativedata!AL8-Cumulativedata!AO8)</f>
        <v/>
      </c>
      <c r="CS10" s="26" t="str">
        <f>IF(Cumulativedata!AM8="","",(Cumulativedata!AM8-Cumulativedata!AN8)/Cumulativedata!AM8)</f>
        <v/>
      </c>
      <c r="CT10" s="26" t="str">
        <f>IF(Cumulativedata!AM8="","",(Cumulativedata!AM8-Cumulativedata!AO8)/Cumulativedata!AM8)</f>
        <v/>
      </c>
      <c r="CU10" s="27" t="str">
        <f>IF(CN10="","",IF(AND(CN10&gt;=Instruction!$R$17),"Good","Poor"))</f>
        <v/>
      </c>
      <c r="CV10" s="27" t="str">
        <f>IF(CS10="","",IF(OR(CS10&lt;Instruction!$S$17,CS10&lt;=0),"Good","Poor"))</f>
        <v/>
      </c>
      <c r="CW10" s="36" t="str">
        <f t="shared" si="8"/>
        <v/>
      </c>
      <c r="CX10" s="26" t="str">
        <f>IF(Cumulativedata!AQ8="","",Cumulativedata!AQ8/Cumulativedata!AP8)</f>
        <v/>
      </c>
      <c r="CY10" s="26" t="str">
        <f>IF(Cumulativedata!AR8="","",Cumulativedata!AR8/Cumulativedata!AP8)</f>
        <v/>
      </c>
      <c r="CZ10" s="26" t="str">
        <f>IF(Cumulativedata!AS8="","",Cumulativedata!AS8/Cumulativedata!AP8)</f>
        <v/>
      </c>
      <c r="DA10" s="94" t="str">
        <f>IF(Cumulativedata!AR8="","",Cumulativedata!AP8-Cumulativedata!AR8)</f>
        <v/>
      </c>
      <c r="DB10" s="94" t="str">
        <f>IF(Cumulativedata!AS8="","",Cumulativedata!AP8-Cumulativedata!AS8)</f>
        <v/>
      </c>
      <c r="DC10" s="26" t="str">
        <f>IF(Cumulativedata!AQ8="","",(Cumulativedata!AQ8-Cumulativedata!AR8)/Cumulativedata!AQ8)</f>
        <v/>
      </c>
      <c r="DD10" s="26" t="str">
        <f>IF(Cumulativedata!AQ8="","",(Cumulativedata!AQ8-Cumulativedata!AS8)/Cumulativedata!AQ8)</f>
        <v/>
      </c>
      <c r="DE10" s="27" t="str">
        <f>IF(CX10="","",IF(AND(CX10&gt;=Instruction!$R$17),"Good","Poor"))</f>
        <v/>
      </c>
      <c r="DF10" s="27" t="str">
        <f>IF(DC10="","",IF(OR(DC10&lt;Instruction!$S$17,DC10&lt;=0),"Good","Poor"))</f>
        <v/>
      </c>
      <c r="DG10" s="36" t="str">
        <f t="shared" si="9"/>
        <v/>
      </c>
      <c r="DH10" s="26" t="str">
        <f>IF(Cumulativedata!AU8="","",Cumulativedata!AU8/Cumulativedata!AT8)</f>
        <v/>
      </c>
      <c r="DI10" s="26" t="str">
        <f>IF(Cumulativedata!AV8="","",Cumulativedata!AV8/Cumulativedata!AT8)</f>
        <v/>
      </c>
      <c r="DJ10" s="26" t="str">
        <f>IF(Cumulativedata!AW8="","",Cumulativedata!AW8/Cumulativedata!AT8)</f>
        <v/>
      </c>
      <c r="DK10" s="94" t="str">
        <f>IF(Cumulativedata!AV8="","",Cumulativedata!AT8-Cumulativedata!AV8)</f>
        <v/>
      </c>
      <c r="DL10" s="94" t="str">
        <f>IF(Cumulativedata!AW8="","",Cumulativedata!AT8-Cumulativedata!AW8)</f>
        <v/>
      </c>
      <c r="DM10" s="26" t="str">
        <f>IF(Cumulativedata!AU8="","",(Cumulativedata!AU8-Cumulativedata!AV8)/Cumulativedata!AU8)</f>
        <v/>
      </c>
      <c r="DN10" s="26" t="str">
        <f>IF(Cumulativedata!AU8="","",(Cumulativedata!AU8-Cumulativedata!AW8)/Cumulativedata!AU8)</f>
        <v/>
      </c>
      <c r="DO10" s="27" t="str">
        <f>IF(DH10="","",IF(AND(DH10&gt;=Instruction!$R$17),"Good","Poor"))</f>
        <v/>
      </c>
      <c r="DP10" s="27" t="str">
        <f>IF(DM10="","",IF(OR(DM10&lt;Instruction!$S$17,DM10&lt;=0),"Good","Poor"))</f>
        <v/>
      </c>
      <c r="DQ10" s="36" t="str">
        <f t="shared" si="10"/>
        <v/>
      </c>
    </row>
    <row r="11" spans="1:131" x14ac:dyDescent="0.25">
      <c r="A11" s="60" t="str">
        <f>IF(Monthlydata!A8=0,"",Monthlydata!A8)</f>
        <v>&lt;&lt;HP&gt;&gt;</v>
      </c>
      <c r="B11" s="26" t="str">
        <f>IF(Cumulativedata!C9="","",Cumulativedata!C9/Cumulativedata!B9)</f>
        <v/>
      </c>
      <c r="C11" s="26" t="str">
        <f>IF(Cumulativedata!D9="","",Cumulativedata!D9/Cumulativedata!B9)</f>
        <v/>
      </c>
      <c r="D11" s="26" t="str">
        <f>IF(Cumulativedata!E9="","",Cumulativedata!E9/Cumulativedata!B9)</f>
        <v/>
      </c>
      <c r="E11" s="94" t="str">
        <f>IF(Cumulativedata!D9="","",Cumulativedata!B9-Cumulativedata!D9)</f>
        <v/>
      </c>
      <c r="F11" s="94" t="str">
        <f>IF(Cumulativedata!E9="","",Cumulativedata!B9-Cumulativedata!E9)</f>
        <v/>
      </c>
      <c r="G11" s="26" t="str">
        <f>IF(Cumulativedata!C9="","",(Cumulativedata!C9-Cumulativedata!D9)/Cumulativedata!C9)</f>
        <v/>
      </c>
      <c r="H11" s="26" t="str">
        <f>IF(Cumulativedata!C9="","",(Cumulativedata!C9-Cumulativedata!E9)/Cumulativedata!C9)</f>
        <v/>
      </c>
      <c r="I11" s="27" t="str">
        <f>IF(B11="","",IF(AND(B11&gt;=Instruction!$R$17),"Good","Poor"))</f>
        <v/>
      </c>
      <c r="J11" s="27" t="str">
        <f>IF(G11="","",IF(OR(G11&lt;Instruction!$S$17,G11&lt;=0),"Good","Poor"))</f>
        <v/>
      </c>
      <c r="K11" s="36" t="str">
        <f t="shared" si="0"/>
        <v/>
      </c>
      <c r="L11" s="26" t="str">
        <f>IF(Cumulativedata!G9="","",Cumulativedata!G9/Cumulativedata!F9)</f>
        <v/>
      </c>
      <c r="M11" s="26" t="str">
        <f>IF(Cumulativedata!H9="","",Cumulativedata!H9/Cumulativedata!F9)</f>
        <v/>
      </c>
      <c r="N11" s="26" t="str">
        <f>IF(Cumulativedata!I9="","",Cumulativedata!I9/Cumulativedata!F9)</f>
        <v/>
      </c>
      <c r="O11" s="94" t="str">
        <f>IF(Cumulativedata!H9="","",Cumulativedata!F9-Cumulativedata!H9)</f>
        <v/>
      </c>
      <c r="P11" s="94" t="str">
        <f>IF(Cumulativedata!I9="","",Cumulativedata!F9-Cumulativedata!I9)</f>
        <v/>
      </c>
      <c r="Q11" s="26" t="str">
        <f>IF(Cumulativedata!G9="","",(Cumulativedata!G9-Cumulativedata!H9)/Cumulativedata!G9)</f>
        <v/>
      </c>
      <c r="R11" s="26" t="str">
        <f>IF(Cumulativedata!G9="","",(Cumulativedata!G9-Cumulativedata!H9)/Cumulativedata!G9)</f>
        <v/>
      </c>
      <c r="S11" s="27" t="str">
        <f>IF(L11="","",IF(AND(L11&gt;=Instruction!$R$17),"Good","Poor"))</f>
        <v/>
      </c>
      <c r="T11" s="27" t="str">
        <f>IF(Q11="","",IF(OR(Q11&lt;Instruction!$S$17,Q11&lt;=0),"Good","Poor"))</f>
        <v/>
      </c>
      <c r="U11" s="36" t="str">
        <f>IF(OR(S11="",T11=""),"",IF(AND(S11="Good",T11="Good"),"Cat 1",IF(AND(S11="Good",T11="Poor"),"Cat 2",IF(AND(S11="Poor",T11="Good"),"Cat 3",IF(AND(S11="Poor",T11="Poor"),"Cat 4","NA")))))</f>
        <v/>
      </c>
      <c r="V11" s="26" t="str">
        <f>IF(Cumulativedata!K9="","",Cumulativedata!K9/Cumulativedata!J9)</f>
        <v/>
      </c>
      <c r="W11" s="26" t="str">
        <f>IF(Cumulativedata!L9="","",Cumulativedata!L9/Cumulativedata!J9)</f>
        <v/>
      </c>
      <c r="X11" s="26" t="str">
        <f>IF(Cumulativedata!M9="","",Cumulativedata!M9/Cumulativedata!J9)</f>
        <v/>
      </c>
      <c r="Y11" s="94" t="str">
        <f>IF(Cumulativedata!L9="","",Cumulativedata!J9-Cumulativedata!L9)</f>
        <v/>
      </c>
      <c r="Z11" s="94" t="str">
        <f>IF(Cumulativedata!M9="","",Cumulativedata!J9-Cumulativedata!M9)</f>
        <v/>
      </c>
      <c r="AA11" s="26" t="str">
        <f>IF(Cumulativedata!K9="","",(Cumulativedata!K9-Cumulativedata!L9)/Cumulativedata!K9)</f>
        <v/>
      </c>
      <c r="AB11" s="26" t="str">
        <f>IF(Cumulativedata!K9="","",(Cumulativedata!K9-Cumulativedata!M9)/Cumulativedata!K9)</f>
        <v/>
      </c>
      <c r="AC11" s="27" t="str">
        <f>IF(V11="","",IF(AND(V11&gt;=Instruction!$R$17),"Good","Poor"))</f>
        <v/>
      </c>
      <c r="AD11" s="27" t="str">
        <f>IF(AA11="","",IF(OR(AA11&lt;Instruction!$S$17,AA11&lt;=0),"Good","Poor"))</f>
        <v/>
      </c>
      <c r="AE11" s="36" t="str">
        <f t="shared" si="1"/>
        <v/>
      </c>
      <c r="AF11" s="26" t="str">
        <f>IF(Cumulativedata!O9="","",Cumulativedata!O9/Cumulativedata!N9)</f>
        <v/>
      </c>
      <c r="AG11" s="26" t="str">
        <f>IF(Cumulativedata!P9="","",Cumulativedata!P9/Cumulativedata!N9)</f>
        <v/>
      </c>
      <c r="AH11" s="26" t="str">
        <f>IF(Cumulativedata!Q9="","",Cumulativedata!Q9/Cumulativedata!N9)</f>
        <v/>
      </c>
      <c r="AI11" s="94" t="str">
        <f>IF(Cumulativedata!P9="","",Cumulativedata!N9-Cumulativedata!P9)</f>
        <v/>
      </c>
      <c r="AJ11" s="94" t="str">
        <f>IF(Cumulativedata!Q9="","",Cumulativedata!N9-Cumulativedata!Q9)</f>
        <v/>
      </c>
      <c r="AK11" s="26" t="str">
        <f>IF(Cumulativedata!O9="","",(Cumulativedata!O9-Cumulativedata!P9)/Cumulativedata!O9)</f>
        <v/>
      </c>
      <c r="AL11" s="26" t="str">
        <f>IF(Cumulativedata!O9="","",(Cumulativedata!O9-Cumulativedata!Q9)/Cumulativedata!O9)</f>
        <v/>
      </c>
      <c r="AM11" s="27" t="str">
        <f>IF(AF11="","",IF(AND(AF11&gt;=Instruction!$R$17),"Good","Poor"))</f>
        <v/>
      </c>
      <c r="AN11" s="27" t="str">
        <f>IF(AK11="","",IF(OR(AK11&lt;Instruction!$S$17,AK11&lt;=0),"Good","Poor"))</f>
        <v/>
      </c>
      <c r="AO11" s="36" t="str">
        <f t="shared" si="2"/>
        <v/>
      </c>
      <c r="AP11" s="26" t="str">
        <f>IF(Cumulativedata!S9="","",Cumulativedata!S9/Cumulativedata!R9)</f>
        <v/>
      </c>
      <c r="AQ11" s="26" t="str">
        <f>IF(Cumulativedata!T9="","",Cumulativedata!T9/Cumulativedata!R9)</f>
        <v/>
      </c>
      <c r="AR11" s="26" t="str">
        <f>IF(Cumulativedata!U9="","",Cumulativedata!U9/Cumulativedata!R9)</f>
        <v/>
      </c>
      <c r="AS11" s="94" t="str">
        <f>IF(Cumulativedata!T9="","",Cumulativedata!R9-Cumulativedata!T9)</f>
        <v/>
      </c>
      <c r="AT11" s="94" t="str">
        <f>IF(Cumulativedata!U9="","",Cumulativedata!R9-Cumulativedata!U9)</f>
        <v/>
      </c>
      <c r="AU11" s="26" t="str">
        <f>IF(Cumulativedata!S9="","",(Cumulativedata!S9-Cumulativedata!T9)/Cumulativedata!S9)</f>
        <v/>
      </c>
      <c r="AV11" s="26" t="str">
        <f>IF(Cumulativedata!S9="","",(Cumulativedata!S9-Cumulativedata!U9)/Cumulativedata!S9)</f>
        <v/>
      </c>
      <c r="AW11" s="27" t="str">
        <f>IF(AP11="","",IF(AND(AP11&gt;=Instruction!$R$17),"Good","Poor"))</f>
        <v/>
      </c>
      <c r="AX11" s="27" t="str">
        <f>IF(AU11="","",IF(OR(AU11&lt;Instruction!$S$17,AU11&lt;=0),"Good","Poor"))</f>
        <v/>
      </c>
      <c r="AY11" s="36" t="str">
        <f t="shared" si="3"/>
        <v/>
      </c>
      <c r="AZ11" s="26" t="str">
        <f>IF(Cumulativedata!W9="","",Cumulativedata!W9/Cumulativedata!V9)</f>
        <v/>
      </c>
      <c r="BA11" s="26" t="str">
        <f>IF(Cumulativedata!X9="","",Cumulativedata!X9/Cumulativedata!V9)</f>
        <v/>
      </c>
      <c r="BB11" s="26" t="str">
        <f>IF(Cumulativedata!Y9="","",Cumulativedata!Y9/Cumulativedata!V9)</f>
        <v/>
      </c>
      <c r="BC11" s="94" t="str">
        <f>IF(Cumulativedata!X9="","",Cumulativedata!V9-Cumulativedata!X9)</f>
        <v/>
      </c>
      <c r="BD11" s="94" t="str">
        <f>IF(Cumulativedata!Y9="","",Cumulativedata!V9-Cumulativedata!Y9)</f>
        <v/>
      </c>
      <c r="BE11" s="26" t="str">
        <f>IF(Cumulativedata!W9="","",(Cumulativedata!W9-Cumulativedata!X9)/Cumulativedata!W9)</f>
        <v/>
      </c>
      <c r="BF11" s="26" t="str">
        <f>IF(Cumulativedata!W9="","",(Cumulativedata!W9-Cumulativedata!Y9)/Cumulativedata!W9)</f>
        <v/>
      </c>
      <c r="BG11" s="27" t="str">
        <f>IF(AZ11="","",IF(AND(AZ11&gt;=Instruction!$R$17),"Good","Poor"))</f>
        <v/>
      </c>
      <c r="BH11" s="27" t="str">
        <f>IF(BE11="","",IF(OR(BE11&lt;Instruction!$S$17,BE11&lt;=0),"Good","Poor"))</f>
        <v/>
      </c>
      <c r="BI11" s="36" t="str">
        <f t="shared" si="4"/>
        <v/>
      </c>
      <c r="BJ11" s="26" t="str">
        <f>IF(Cumulativedata!AA9="","",Cumulativedata!AA9/Cumulativedata!Z9)</f>
        <v/>
      </c>
      <c r="BK11" s="26" t="str">
        <f>IF(Cumulativedata!AB9="","",Cumulativedata!AB9/Cumulativedata!Z9)</f>
        <v/>
      </c>
      <c r="BL11" s="26" t="str">
        <f>IF(Cumulativedata!AC9="","",Cumulativedata!AC9/Cumulativedata!Z9)</f>
        <v/>
      </c>
      <c r="BM11" s="94" t="str">
        <f>IF(Cumulativedata!AB9="","",Cumulativedata!Z9-Cumulativedata!AB9)</f>
        <v/>
      </c>
      <c r="BN11" s="94" t="str">
        <f>IF(Cumulativedata!AC9="","",Cumulativedata!Z9-Cumulativedata!AC9)</f>
        <v/>
      </c>
      <c r="BO11" s="26" t="str">
        <f>IF(Cumulativedata!AA9="","",(Cumulativedata!AA9-Cumulativedata!AB9)/Cumulativedata!AA9)</f>
        <v/>
      </c>
      <c r="BP11" s="26" t="str">
        <f>IF(Cumulativedata!AA9="","",(Cumulativedata!AA9-Cumulativedata!AC9)/Cumulativedata!AA9)</f>
        <v/>
      </c>
      <c r="BQ11" s="27" t="str">
        <f>IF(BJ11="","",IF(AND(BJ11&gt;=Instruction!$R$17),"Good","Poor"))</f>
        <v/>
      </c>
      <c r="BR11" s="27" t="str">
        <f>IF(BO11="","",IF(OR(BO11&lt;Instruction!$S$17,BO11&lt;=0),"Good","Poor"))</f>
        <v/>
      </c>
      <c r="BS11" s="36" t="str">
        <f t="shared" si="5"/>
        <v/>
      </c>
      <c r="BT11" s="26" t="str">
        <f>IF(Cumulativedata!AE9="","",Cumulativedata!AE9/Cumulativedata!AD9)</f>
        <v/>
      </c>
      <c r="BU11" s="26" t="str">
        <f>IF(Cumulativedata!AF9="","",Cumulativedata!AF9/Cumulativedata!AD9)</f>
        <v/>
      </c>
      <c r="BV11" s="26" t="str">
        <f>IF(Cumulativedata!AG9="","",Cumulativedata!AG9/Cumulativedata!AD9)</f>
        <v/>
      </c>
      <c r="BW11" s="94" t="str">
        <f>IF(Cumulativedata!AF9="","",Cumulativedata!AD9-Cumulativedata!AF9)</f>
        <v/>
      </c>
      <c r="BX11" s="94" t="str">
        <f>IF(Cumulativedata!AG9="","",Cumulativedata!AD9-Cumulativedata!AG9)</f>
        <v/>
      </c>
      <c r="BY11" s="26" t="str">
        <f>IF(Cumulativedata!AE9="","",(Cumulativedata!AE9-Cumulativedata!AF9)/Cumulativedata!AE9)</f>
        <v/>
      </c>
      <c r="BZ11" s="26" t="str">
        <f>IF(Cumulativedata!AE9="","",(Cumulativedata!AE9-Cumulativedata!AG9)/Cumulativedata!AE9)</f>
        <v/>
      </c>
      <c r="CA11" s="27" t="str">
        <f>IF(BT11="","",IF(AND(BT11&gt;=Instruction!$R$17),"Good","Poor"))</f>
        <v/>
      </c>
      <c r="CB11" s="27" t="str">
        <f>IF(BY11="","",IF(OR(BY11&lt;Instruction!$S$17,BY11&lt;=0),"Good","Poor"))</f>
        <v/>
      </c>
      <c r="CC11" s="36" t="str">
        <f t="shared" si="6"/>
        <v/>
      </c>
      <c r="CD11" s="26" t="str">
        <f>IF(Cumulativedata!AI9="","",Cumulativedata!AI9/Cumulativedata!AH9)</f>
        <v/>
      </c>
      <c r="CE11" s="26" t="str">
        <f>IF(Cumulativedata!AJ9="","",Cumulativedata!AJ9/Cumulativedata!AH9)</f>
        <v/>
      </c>
      <c r="CF11" s="26" t="str">
        <f>IF(Cumulativedata!AK9="","",Cumulativedata!AK9/Cumulativedata!AH9)</f>
        <v/>
      </c>
      <c r="CG11" s="94" t="str">
        <f>IF(Cumulativedata!AJ9="","",Cumulativedata!AH9-Cumulativedata!AJ9)</f>
        <v/>
      </c>
      <c r="CH11" s="94" t="str">
        <f>IF(Cumulativedata!AK9="","",Cumulativedata!AH9-Cumulativedata!AK9)</f>
        <v/>
      </c>
      <c r="CI11" s="26" t="str">
        <f>IF(Cumulativedata!AI9="","",(Cumulativedata!AI9-Cumulativedata!AJ9)/Cumulativedata!AI9)</f>
        <v/>
      </c>
      <c r="CJ11" s="26" t="str">
        <f>IF(Cumulativedata!AI9="","",(Cumulativedata!AI9-Cumulativedata!AK9)/Cumulativedata!AI9)</f>
        <v/>
      </c>
      <c r="CK11" s="27" t="str">
        <f>IF(CD11="","",IF(AND(CD11&gt;=Instruction!$R$17),"Good","Poor"))</f>
        <v/>
      </c>
      <c r="CL11" s="27" t="str">
        <f>IF(CI11="","",IF(OR(CI11&lt;Instruction!$S$17,CI11&lt;=0),"Good","Poor"))</f>
        <v/>
      </c>
      <c r="CM11" s="36" t="str">
        <f t="shared" si="7"/>
        <v/>
      </c>
      <c r="CN11" s="26" t="str">
        <f>IF(Cumulativedata!AM9="","",Cumulativedata!AM9/Cumulativedata!AL9)</f>
        <v/>
      </c>
      <c r="CO11" s="26" t="str">
        <f>IF(Cumulativedata!AN9="","",Cumulativedata!AN9/Cumulativedata!AL9)</f>
        <v/>
      </c>
      <c r="CP11" s="26" t="str">
        <f>IF(Cumulativedata!AO9="","",Cumulativedata!AO9/Cumulativedata!AL9)</f>
        <v/>
      </c>
      <c r="CQ11" s="94" t="str">
        <f>IF(Cumulativedata!AN9="","",Cumulativedata!AL9-Cumulativedata!AN9)</f>
        <v/>
      </c>
      <c r="CR11" s="94" t="str">
        <f>IF(Cumulativedata!AO9="","",Cumulativedata!AL9-Cumulativedata!AO9)</f>
        <v/>
      </c>
      <c r="CS11" s="26" t="str">
        <f>IF(Cumulativedata!AM9="","",(Cumulativedata!AM9-Cumulativedata!AN9)/Cumulativedata!AM9)</f>
        <v/>
      </c>
      <c r="CT11" s="26" t="str">
        <f>IF(Cumulativedata!AM9="","",(Cumulativedata!AM9-Cumulativedata!AO9)/Cumulativedata!AM9)</f>
        <v/>
      </c>
      <c r="CU11" s="27" t="str">
        <f>IF(CN11="","",IF(AND(CN11&gt;=Instruction!$R$17),"Good","Poor"))</f>
        <v/>
      </c>
      <c r="CV11" s="27" t="str">
        <f>IF(CS11="","",IF(OR(CS11&lt;Instruction!$S$17,CS11&lt;=0),"Good","Poor"))</f>
        <v/>
      </c>
      <c r="CW11" s="36" t="str">
        <f t="shared" si="8"/>
        <v/>
      </c>
      <c r="CX11" s="26" t="str">
        <f>IF(Cumulativedata!AQ9="","",Cumulativedata!AQ9/Cumulativedata!AP9)</f>
        <v/>
      </c>
      <c r="CY11" s="26" t="str">
        <f>IF(Cumulativedata!AR9="","",Cumulativedata!AR9/Cumulativedata!AP9)</f>
        <v/>
      </c>
      <c r="CZ11" s="26" t="str">
        <f>IF(Cumulativedata!AS9="","",Cumulativedata!AS9/Cumulativedata!AP9)</f>
        <v/>
      </c>
      <c r="DA11" s="94" t="str">
        <f>IF(Cumulativedata!AR9="","",Cumulativedata!AP9-Cumulativedata!AR9)</f>
        <v/>
      </c>
      <c r="DB11" s="94" t="str">
        <f>IF(Cumulativedata!AS9="","",Cumulativedata!AP9-Cumulativedata!AS9)</f>
        <v/>
      </c>
      <c r="DC11" s="26" t="str">
        <f>IF(Cumulativedata!AQ9="","",(Cumulativedata!AQ9-Cumulativedata!AR9)/Cumulativedata!AQ9)</f>
        <v/>
      </c>
      <c r="DD11" s="26" t="str">
        <f>IF(Cumulativedata!AQ9="","",(Cumulativedata!AQ9-Cumulativedata!AS9)/Cumulativedata!AQ9)</f>
        <v/>
      </c>
      <c r="DE11" s="27" t="str">
        <f>IF(CX11="","",IF(AND(CX11&gt;=Instruction!$R$17),"Good","Poor"))</f>
        <v/>
      </c>
      <c r="DF11" s="27" t="str">
        <f>IF(DC11="","",IF(OR(DC11&lt;Instruction!$S$17,DC11&lt;=0),"Good","Poor"))</f>
        <v/>
      </c>
      <c r="DG11" s="36" t="str">
        <f t="shared" si="9"/>
        <v/>
      </c>
      <c r="DH11" s="26" t="str">
        <f>IF(Cumulativedata!AU9="","",Cumulativedata!AU9/Cumulativedata!AT9)</f>
        <v/>
      </c>
      <c r="DI11" s="26" t="str">
        <f>IF(Cumulativedata!AV9="","",Cumulativedata!AV9/Cumulativedata!AT9)</f>
        <v/>
      </c>
      <c r="DJ11" s="26" t="str">
        <f>IF(Cumulativedata!AW9="","",Cumulativedata!AW9/Cumulativedata!AT9)</f>
        <v/>
      </c>
      <c r="DK11" s="94" t="str">
        <f>IF(Cumulativedata!AV9="","",Cumulativedata!AT9-Cumulativedata!AV9)</f>
        <v/>
      </c>
      <c r="DL11" s="94" t="str">
        <f>IF(Cumulativedata!AW9="","",Cumulativedata!AT9-Cumulativedata!AW9)</f>
        <v/>
      </c>
      <c r="DM11" s="26" t="str">
        <f>IF(Cumulativedata!AU9="","",(Cumulativedata!AU9-Cumulativedata!AV9)/Cumulativedata!AU9)</f>
        <v/>
      </c>
      <c r="DN11" s="26" t="str">
        <f>IF(Cumulativedata!AU9="","",(Cumulativedata!AU9-Cumulativedata!AW9)/Cumulativedata!AU9)</f>
        <v/>
      </c>
      <c r="DO11" s="27" t="str">
        <f>IF(DH11="","",IF(AND(DH11&gt;=Instruction!$R$17),"Good","Poor"))</f>
        <v/>
      </c>
      <c r="DP11" s="27" t="str">
        <f>IF(DM11="","",IF(OR(DM11&lt;Instruction!$S$17,DM11&lt;=0),"Good","Poor"))</f>
        <v/>
      </c>
      <c r="DQ11" s="36" t="str">
        <f t="shared" si="10"/>
        <v/>
      </c>
    </row>
    <row r="12" spans="1:131" x14ac:dyDescent="0.25">
      <c r="A12" s="60" t="str">
        <f>IF(Monthlydata!A9=0,"",Monthlydata!A9)</f>
        <v>&lt;&lt;HP&gt;&gt;</v>
      </c>
      <c r="B12" s="26" t="str">
        <f>IF(Cumulativedata!C10="","",Cumulativedata!C10/Cumulativedata!B10)</f>
        <v/>
      </c>
      <c r="C12" s="26" t="str">
        <f>IF(Cumulativedata!D10="","",Cumulativedata!D10/Cumulativedata!B10)</f>
        <v/>
      </c>
      <c r="D12" s="26" t="str">
        <f>IF(Cumulativedata!E10="","",Cumulativedata!E10/Cumulativedata!B10)</f>
        <v/>
      </c>
      <c r="E12" s="94" t="str">
        <f>IF(Cumulativedata!D10="","",Cumulativedata!B10-Cumulativedata!D10)</f>
        <v/>
      </c>
      <c r="F12" s="94" t="str">
        <f>IF(Cumulativedata!E10="","",Cumulativedata!B10-Cumulativedata!E10)</f>
        <v/>
      </c>
      <c r="G12" s="26" t="str">
        <f>IF(Cumulativedata!C10="","",(Cumulativedata!C10-Cumulativedata!D10)/Cumulativedata!C10)</f>
        <v/>
      </c>
      <c r="H12" s="26" t="str">
        <f>IF(Cumulativedata!C10="","",(Cumulativedata!C10-Cumulativedata!E10)/Cumulativedata!C10)</f>
        <v/>
      </c>
      <c r="I12" s="27" t="str">
        <f>IF(B12="","",IF(AND(B12&gt;=Instruction!$R$17),"Good","Poor"))</f>
        <v/>
      </c>
      <c r="J12" s="27" t="str">
        <f>IF(G12="","",IF(OR(G12&lt;Instruction!$S$17,G12&lt;=0),"Good","Poor"))</f>
        <v/>
      </c>
      <c r="K12" s="36" t="str">
        <f t="shared" si="0"/>
        <v/>
      </c>
      <c r="L12" s="26" t="str">
        <f>IF(Cumulativedata!G10="","",Cumulativedata!G10/Cumulativedata!F10)</f>
        <v/>
      </c>
      <c r="M12" s="26" t="str">
        <f>IF(Cumulativedata!H10="","",Cumulativedata!H10/Cumulativedata!F10)</f>
        <v/>
      </c>
      <c r="N12" s="26" t="str">
        <f>IF(Cumulativedata!I10="","",Cumulativedata!I10/Cumulativedata!F10)</f>
        <v/>
      </c>
      <c r="O12" s="94" t="str">
        <f>IF(Cumulativedata!H10="","",Cumulativedata!F10-Cumulativedata!H10)</f>
        <v/>
      </c>
      <c r="P12" s="94" t="str">
        <f>IF(Cumulativedata!I10="","",Cumulativedata!F10-Cumulativedata!I10)</f>
        <v/>
      </c>
      <c r="Q12" s="26" t="str">
        <f>IF(Cumulativedata!G10="","",(Cumulativedata!G10-Cumulativedata!H10)/Cumulativedata!G10)</f>
        <v/>
      </c>
      <c r="R12" s="26" t="str">
        <f>IF(Cumulativedata!G10="","",(Cumulativedata!G10-Cumulativedata!H10)/Cumulativedata!G10)</f>
        <v/>
      </c>
      <c r="S12" s="27" t="str">
        <f>IF(L12="","",IF(AND(L12&gt;=Instruction!$R$17),"Good","Poor"))</f>
        <v/>
      </c>
      <c r="T12" s="27" t="str">
        <f>IF(Q12="","",IF(OR(Q12&lt;Instruction!$S$17,Q12&lt;=0),"Good","Poor"))</f>
        <v/>
      </c>
      <c r="U12" s="36" t="str">
        <f t="shared" ref="U12:U13" si="11">IF(OR(S12="",T12=""),"",IF(AND(S12="Good",T12="Good"),"Cat 1",IF(AND(S12="Good",T12="Poor"),"Cat 2",IF(AND(S12="Poor",T12="Good"),"Cat 3",IF(AND(S12="Poor",T12="Poor"),"Cat 4","NA")))))</f>
        <v/>
      </c>
      <c r="V12" s="26" t="str">
        <f>IF(Cumulativedata!K10="","",Cumulativedata!K10/Cumulativedata!J10)</f>
        <v/>
      </c>
      <c r="W12" s="26" t="str">
        <f>IF(Cumulativedata!L10="","",Cumulativedata!L10/Cumulativedata!J10)</f>
        <v/>
      </c>
      <c r="X12" s="26" t="str">
        <f>IF(Cumulativedata!M10="","",Cumulativedata!M10/Cumulativedata!J10)</f>
        <v/>
      </c>
      <c r="Y12" s="94" t="str">
        <f>IF(Cumulativedata!L10="","",Cumulativedata!J10-Cumulativedata!L10)</f>
        <v/>
      </c>
      <c r="Z12" s="94" t="str">
        <f>IF(Cumulativedata!M10="","",Cumulativedata!J10-Cumulativedata!M10)</f>
        <v/>
      </c>
      <c r="AA12" s="26" t="str">
        <f>IF(Cumulativedata!K10="","",(Cumulativedata!K10-Cumulativedata!L10)/Cumulativedata!K10)</f>
        <v/>
      </c>
      <c r="AB12" s="26" t="str">
        <f>IF(Cumulativedata!K10="","",(Cumulativedata!K10-Cumulativedata!M10)/Cumulativedata!K10)</f>
        <v/>
      </c>
      <c r="AC12" s="27" t="str">
        <f>IF(V12="","",IF(AND(V12&gt;=Instruction!$R$17),"Good","Poor"))</f>
        <v/>
      </c>
      <c r="AD12" s="27" t="str">
        <f>IF(AA12="","",IF(OR(AA12&lt;Instruction!$S$17,AA12&lt;=0),"Good","Poor"))</f>
        <v/>
      </c>
      <c r="AE12" s="36" t="str">
        <f t="shared" si="1"/>
        <v/>
      </c>
      <c r="AF12" s="26" t="str">
        <f>IF(Cumulativedata!O10="","",Cumulativedata!O10/Cumulativedata!N10)</f>
        <v/>
      </c>
      <c r="AG12" s="26" t="str">
        <f>IF(Cumulativedata!P10="","",Cumulativedata!P10/Cumulativedata!N10)</f>
        <v/>
      </c>
      <c r="AH12" s="26" t="str">
        <f>IF(Cumulativedata!Q10="","",Cumulativedata!Q10/Cumulativedata!N10)</f>
        <v/>
      </c>
      <c r="AI12" s="94" t="str">
        <f>IF(Cumulativedata!P10="","",Cumulativedata!N10-Cumulativedata!P10)</f>
        <v/>
      </c>
      <c r="AJ12" s="94" t="str">
        <f>IF(Cumulativedata!Q10="","",Cumulativedata!N10-Cumulativedata!Q10)</f>
        <v/>
      </c>
      <c r="AK12" s="26" t="str">
        <f>IF(Cumulativedata!O10="","",(Cumulativedata!O10-Cumulativedata!P10)/Cumulativedata!O10)</f>
        <v/>
      </c>
      <c r="AL12" s="26" t="str">
        <f>IF(Cumulativedata!O10="","",(Cumulativedata!O10-Cumulativedata!Q10)/Cumulativedata!O10)</f>
        <v/>
      </c>
      <c r="AM12" s="27" t="str">
        <f>IF(AF12="","",IF(AND(AF12&gt;=Instruction!$R$17),"Good","Poor"))</f>
        <v/>
      </c>
      <c r="AN12" s="27" t="str">
        <f>IF(AK12="","",IF(OR(AK12&lt;Instruction!$S$17,AK12&lt;=0),"Good","Poor"))</f>
        <v/>
      </c>
      <c r="AO12" s="36" t="str">
        <f t="shared" si="2"/>
        <v/>
      </c>
      <c r="AP12" s="26" t="str">
        <f>IF(Cumulativedata!S10="","",Cumulativedata!S10/Cumulativedata!R10)</f>
        <v/>
      </c>
      <c r="AQ12" s="26" t="str">
        <f>IF(Cumulativedata!T10="","",Cumulativedata!T10/Cumulativedata!R10)</f>
        <v/>
      </c>
      <c r="AR12" s="26" t="str">
        <f>IF(Cumulativedata!U10="","",Cumulativedata!U10/Cumulativedata!R10)</f>
        <v/>
      </c>
      <c r="AS12" s="94" t="str">
        <f>IF(Cumulativedata!T10="","",Cumulativedata!R10-Cumulativedata!T10)</f>
        <v/>
      </c>
      <c r="AT12" s="94" t="str">
        <f>IF(Cumulativedata!U10="","",Cumulativedata!R10-Cumulativedata!U10)</f>
        <v/>
      </c>
      <c r="AU12" s="26" t="str">
        <f>IF(Cumulativedata!S10="","",(Cumulativedata!S10-Cumulativedata!T10)/Cumulativedata!S10)</f>
        <v/>
      </c>
      <c r="AV12" s="26" t="str">
        <f>IF(Cumulativedata!S10="","",(Cumulativedata!S10-Cumulativedata!U10)/Cumulativedata!S10)</f>
        <v/>
      </c>
      <c r="AW12" s="27" t="str">
        <f>IF(AP12="","",IF(AND(AP12&gt;=Instruction!$R$17),"Good","Poor"))</f>
        <v/>
      </c>
      <c r="AX12" s="27" t="str">
        <f>IF(AU12="","",IF(OR(AU12&lt;Instruction!$S$17,AU12&lt;=0),"Good","Poor"))</f>
        <v/>
      </c>
      <c r="AY12" s="36" t="str">
        <f t="shared" si="3"/>
        <v/>
      </c>
      <c r="AZ12" s="26" t="str">
        <f>IF(Cumulativedata!W10="","",Cumulativedata!W10/Cumulativedata!V10)</f>
        <v/>
      </c>
      <c r="BA12" s="26" t="str">
        <f>IF(Cumulativedata!X10="","",Cumulativedata!X10/Cumulativedata!V10)</f>
        <v/>
      </c>
      <c r="BB12" s="26" t="str">
        <f>IF(Cumulativedata!Y10="","",Cumulativedata!Y10/Cumulativedata!V10)</f>
        <v/>
      </c>
      <c r="BC12" s="94" t="str">
        <f>IF(Cumulativedata!X10="","",Cumulativedata!V10-Cumulativedata!X10)</f>
        <v/>
      </c>
      <c r="BD12" s="94" t="str">
        <f>IF(Cumulativedata!Y10="","",Cumulativedata!V10-Cumulativedata!Y10)</f>
        <v/>
      </c>
      <c r="BE12" s="26" t="str">
        <f>IF(Cumulativedata!W10="","",(Cumulativedata!W10-Cumulativedata!X10)/Cumulativedata!W10)</f>
        <v/>
      </c>
      <c r="BF12" s="26" t="str">
        <f>IF(Cumulativedata!W10="","",(Cumulativedata!W10-Cumulativedata!Y10)/Cumulativedata!W10)</f>
        <v/>
      </c>
      <c r="BG12" s="27" t="str">
        <f>IF(AZ12="","",IF(AND(AZ12&gt;=Instruction!$R$17),"Good","Poor"))</f>
        <v/>
      </c>
      <c r="BH12" s="27" t="str">
        <f>IF(BE12="","",IF(OR(BE12&lt;Instruction!$S$17,BE12&lt;=0),"Good","Poor"))</f>
        <v/>
      </c>
      <c r="BI12" s="36" t="str">
        <f t="shared" si="4"/>
        <v/>
      </c>
      <c r="BJ12" s="26" t="str">
        <f>IF(Cumulativedata!AA10="","",Cumulativedata!AA10/Cumulativedata!Z10)</f>
        <v/>
      </c>
      <c r="BK12" s="26" t="str">
        <f>IF(Cumulativedata!AB10="","",Cumulativedata!AB10/Cumulativedata!Z10)</f>
        <v/>
      </c>
      <c r="BL12" s="26" t="str">
        <f>IF(Cumulativedata!AC10="","",Cumulativedata!AC10/Cumulativedata!Z10)</f>
        <v/>
      </c>
      <c r="BM12" s="94" t="str">
        <f>IF(Cumulativedata!AB10="","",Cumulativedata!Z10-Cumulativedata!AB10)</f>
        <v/>
      </c>
      <c r="BN12" s="94" t="str">
        <f>IF(Cumulativedata!AC10="","",Cumulativedata!Z10-Cumulativedata!AC10)</f>
        <v/>
      </c>
      <c r="BO12" s="26" t="str">
        <f>IF(Cumulativedata!AA10="","",(Cumulativedata!AA10-Cumulativedata!AB10)/Cumulativedata!AA10)</f>
        <v/>
      </c>
      <c r="BP12" s="26" t="str">
        <f>IF(Cumulativedata!AA10="","",(Cumulativedata!AA10-Cumulativedata!AC10)/Cumulativedata!AA10)</f>
        <v/>
      </c>
      <c r="BQ12" s="27" t="str">
        <f>IF(BJ12="","",IF(AND(BJ12&gt;=Instruction!$R$17),"Good","Poor"))</f>
        <v/>
      </c>
      <c r="BR12" s="27" t="str">
        <f>IF(BO12="","",IF(OR(BO12&lt;Instruction!$S$17,BO12&lt;=0),"Good","Poor"))</f>
        <v/>
      </c>
      <c r="BS12" s="36" t="str">
        <f t="shared" si="5"/>
        <v/>
      </c>
      <c r="BT12" s="26" t="str">
        <f>IF(Cumulativedata!AE10="","",Cumulativedata!AE10/Cumulativedata!AD10)</f>
        <v/>
      </c>
      <c r="BU12" s="26" t="str">
        <f>IF(Cumulativedata!AF10="","",Cumulativedata!AF10/Cumulativedata!AD10)</f>
        <v/>
      </c>
      <c r="BV12" s="26" t="str">
        <f>IF(Cumulativedata!AG10="","",Cumulativedata!AG10/Cumulativedata!AD10)</f>
        <v/>
      </c>
      <c r="BW12" s="94" t="str">
        <f>IF(Cumulativedata!AF10="","",Cumulativedata!AD10-Cumulativedata!AF10)</f>
        <v/>
      </c>
      <c r="BX12" s="94" t="str">
        <f>IF(Cumulativedata!AG10="","",Cumulativedata!AD10-Cumulativedata!AG10)</f>
        <v/>
      </c>
      <c r="BY12" s="26" t="str">
        <f>IF(Cumulativedata!AE10="","",(Cumulativedata!AE10-Cumulativedata!AF10)/Cumulativedata!AE10)</f>
        <v/>
      </c>
      <c r="BZ12" s="26" t="str">
        <f>IF(Cumulativedata!AE10="","",(Cumulativedata!AE10-Cumulativedata!AG10)/Cumulativedata!AE10)</f>
        <v/>
      </c>
      <c r="CA12" s="27" t="str">
        <f>IF(BT12="","",IF(AND(BT12&gt;=Instruction!$R$17),"Good","Poor"))</f>
        <v/>
      </c>
      <c r="CB12" s="27" t="str">
        <f>IF(BY12="","",IF(OR(BY12&lt;Instruction!$S$17,BY12&lt;=0),"Good","Poor"))</f>
        <v/>
      </c>
      <c r="CC12" s="36" t="str">
        <f t="shared" si="6"/>
        <v/>
      </c>
      <c r="CD12" s="26" t="str">
        <f>IF(Cumulativedata!AI10="","",Cumulativedata!AI10/Cumulativedata!AH10)</f>
        <v/>
      </c>
      <c r="CE12" s="26" t="str">
        <f>IF(Cumulativedata!AJ10="","",Cumulativedata!AJ10/Cumulativedata!AH10)</f>
        <v/>
      </c>
      <c r="CF12" s="26" t="str">
        <f>IF(Cumulativedata!AK10="","",Cumulativedata!AK10/Cumulativedata!AH10)</f>
        <v/>
      </c>
      <c r="CG12" s="94" t="str">
        <f>IF(Cumulativedata!AJ10="","",Cumulativedata!AH10-Cumulativedata!AJ10)</f>
        <v/>
      </c>
      <c r="CH12" s="94" t="str">
        <f>IF(Cumulativedata!AK10="","",Cumulativedata!AH10-Cumulativedata!AK10)</f>
        <v/>
      </c>
      <c r="CI12" s="26" t="str">
        <f>IF(Cumulativedata!AI10="","",(Cumulativedata!AI10-Cumulativedata!AJ10)/Cumulativedata!AI10)</f>
        <v/>
      </c>
      <c r="CJ12" s="26" t="str">
        <f>IF(Cumulativedata!AI10="","",(Cumulativedata!AI10-Cumulativedata!AK10)/Cumulativedata!AI10)</f>
        <v/>
      </c>
      <c r="CK12" s="27" t="str">
        <f>IF(CD12="","",IF(AND(CD12&gt;=Instruction!$R$17),"Good","Poor"))</f>
        <v/>
      </c>
      <c r="CL12" s="27" t="str">
        <f>IF(CI12="","",IF(OR(CI12&lt;Instruction!$S$17,CI12&lt;=0),"Good","Poor"))</f>
        <v/>
      </c>
      <c r="CM12" s="36" t="str">
        <f t="shared" si="7"/>
        <v/>
      </c>
      <c r="CN12" s="26" t="str">
        <f>IF(Cumulativedata!AM10="","",Cumulativedata!AM10/Cumulativedata!AL10)</f>
        <v/>
      </c>
      <c r="CO12" s="26" t="str">
        <f>IF(Cumulativedata!AN10="","",Cumulativedata!AN10/Cumulativedata!AL10)</f>
        <v/>
      </c>
      <c r="CP12" s="26" t="str">
        <f>IF(Cumulativedata!AO10="","",Cumulativedata!AO10/Cumulativedata!AL10)</f>
        <v/>
      </c>
      <c r="CQ12" s="94" t="str">
        <f>IF(Cumulativedata!AN10="","",Cumulativedata!AL10-Cumulativedata!AN10)</f>
        <v/>
      </c>
      <c r="CR12" s="94" t="str">
        <f>IF(Cumulativedata!AO10="","",Cumulativedata!AL10-Cumulativedata!AO10)</f>
        <v/>
      </c>
      <c r="CS12" s="26" t="str">
        <f>IF(Cumulativedata!AM10="","",(Cumulativedata!AM10-Cumulativedata!AN10)/Cumulativedata!AM10)</f>
        <v/>
      </c>
      <c r="CT12" s="26" t="str">
        <f>IF(Cumulativedata!AM10="","",(Cumulativedata!AM10-Cumulativedata!AO10)/Cumulativedata!AM10)</f>
        <v/>
      </c>
      <c r="CU12" s="27" t="str">
        <f>IF(CN12="","",IF(AND(CN12&gt;=Instruction!$R$17),"Good","Poor"))</f>
        <v/>
      </c>
      <c r="CV12" s="27" t="str">
        <f>IF(CS12="","",IF(OR(CS12&lt;Instruction!$S$17,CS12&lt;=0),"Good","Poor"))</f>
        <v/>
      </c>
      <c r="CW12" s="36" t="str">
        <f t="shared" si="8"/>
        <v/>
      </c>
      <c r="CX12" s="26" t="str">
        <f>IF(Cumulativedata!AQ10="","",Cumulativedata!AQ10/Cumulativedata!AP10)</f>
        <v/>
      </c>
      <c r="CY12" s="26" t="str">
        <f>IF(Cumulativedata!AR10="","",Cumulativedata!AR10/Cumulativedata!AP10)</f>
        <v/>
      </c>
      <c r="CZ12" s="26" t="str">
        <f>IF(Cumulativedata!AS10="","",Cumulativedata!AS10/Cumulativedata!AP10)</f>
        <v/>
      </c>
      <c r="DA12" s="94" t="str">
        <f>IF(Cumulativedata!AR10="","",Cumulativedata!AP10-Cumulativedata!AR10)</f>
        <v/>
      </c>
      <c r="DB12" s="94" t="str">
        <f>IF(Cumulativedata!AS10="","",Cumulativedata!AP10-Cumulativedata!AS10)</f>
        <v/>
      </c>
      <c r="DC12" s="26" t="str">
        <f>IF(Cumulativedata!AQ10="","",(Cumulativedata!AQ10-Cumulativedata!AR10)/Cumulativedata!AQ10)</f>
        <v/>
      </c>
      <c r="DD12" s="26" t="str">
        <f>IF(Cumulativedata!AQ10="","",(Cumulativedata!AQ10-Cumulativedata!AS10)/Cumulativedata!AQ10)</f>
        <v/>
      </c>
      <c r="DE12" s="27" t="str">
        <f>IF(CX12="","",IF(AND(CX12&gt;=Instruction!$R$17),"Good","Poor"))</f>
        <v/>
      </c>
      <c r="DF12" s="27" t="str">
        <f>IF(DC12="","",IF(OR(DC12&lt;Instruction!$S$17,DC12&lt;=0),"Good","Poor"))</f>
        <v/>
      </c>
      <c r="DG12" s="36" t="str">
        <f t="shared" si="9"/>
        <v/>
      </c>
      <c r="DH12" s="26" t="str">
        <f>IF(Cumulativedata!AU10="","",Cumulativedata!AU10/Cumulativedata!AT10)</f>
        <v/>
      </c>
      <c r="DI12" s="26" t="str">
        <f>IF(Cumulativedata!AV10="","",Cumulativedata!AV10/Cumulativedata!AT10)</f>
        <v/>
      </c>
      <c r="DJ12" s="26" t="str">
        <f>IF(Cumulativedata!AW10="","",Cumulativedata!AW10/Cumulativedata!AT10)</f>
        <v/>
      </c>
      <c r="DK12" s="94" t="str">
        <f>IF(Cumulativedata!AV10="","",Cumulativedata!AT10-Cumulativedata!AV10)</f>
        <v/>
      </c>
      <c r="DL12" s="94" t="str">
        <f>IF(Cumulativedata!AW10="","",Cumulativedata!AT10-Cumulativedata!AW10)</f>
        <v/>
      </c>
      <c r="DM12" s="26" t="str">
        <f>IF(Cumulativedata!AU10="","",(Cumulativedata!AU10-Cumulativedata!AV10)/Cumulativedata!AU10)</f>
        <v/>
      </c>
      <c r="DN12" s="26" t="str">
        <f>IF(Cumulativedata!AU10="","",(Cumulativedata!AU10-Cumulativedata!AW10)/Cumulativedata!AU10)</f>
        <v/>
      </c>
      <c r="DO12" s="27" t="str">
        <f>IF(DH12="","",IF(AND(DH12&gt;=Instruction!$R$17),"Good","Poor"))</f>
        <v/>
      </c>
      <c r="DP12" s="27" t="str">
        <f>IF(DM12="","",IF(OR(DM12&lt;Instruction!$S$17,DM12&lt;=0),"Good","Poor"))</f>
        <v/>
      </c>
      <c r="DQ12" s="36" t="str">
        <f t="shared" si="10"/>
        <v/>
      </c>
    </row>
    <row r="13" spans="1:131" x14ac:dyDescent="0.25">
      <c r="A13" s="60" t="str">
        <f>IF(Monthlydata!A10=0,"",Monthlydata!A10)</f>
        <v>&lt;&lt;HP&gt;&gt;</v>
      </c>
      <c r="B13" s="26" t="str">
        <f>IF(Cumulativedata!C11="","",Cumulativedata!C11/Cumulativedata!B11)</f>
        <v/>
      </c>
      <c r="C13" s="26" t="str">
        <f>IF(Cumulativedata!D11="","",Cumulativedata!D11/Cumulativedata!B11)</f>
        <v/>
      </c>
      <c r="D13" s="26" t="str">
        <f>IF(Cumulativedata!E11="","",Cumulativedata!E11/Cumulativedata!B11)</f>
        <v/>
      </c>
      <c r="E13" s="94" t="str">
        <f>IF(Cumulativedata!D11="","",Cumulativedata!B11-Cumulativedata!D11)</f>
        <v/>
      </c>
      <c r="F13" s="94" t="str">
        <f>IF(Cumulativedata!E11="","",Cumulativedata!B11-Cumulativedata!E11)</f>
        <v/>
      </c>
      <c r="G13" s="26" t="str">
        <f>IF(Cumulativedata!C11="","",(Cumulativedata!C11-Cumulativedata!D11)/Cumulativedata!C11)</f>
        <v/>
      </c>
      <c r="H13" s="26" t="str">
        <f>IF(Cumulativedata!C11="","",(Cumulativedata!C11-Cumulativedata!E11)/Cumulativedata!C11)</f>
        <v/>
      </c>
      <c r="I13" s="27" t="str">
        <f>IF(B13="","",IF(AND(B13&gt;=Instruction!$R$17),"Good","Poor"))</f>
        <v/>
      </c>
      <c r="J13" s="27" t="str">
        <f>IF(G13="","",IF(OR(G13&lt;Instruction!$S$17,G13&lt;=0),"Good","Poor"))</f>
        <v/>
      </c>
      <c r="K13" s="36" t="str">
        <f t="shared" si="0"/>
        <v/>
      </c>
      <c r="L13" s="26" t="str">
        <f>IF(Cumulativedata!G11="","",Cumulativedata!G11/Cumulativedata!F11)</f>
        <v/>
      </c>
      <c r="M13" s="26" t="str">
        <f>IF(Cumulativedata!H11="","",Cumulativedata!H11/Cumulativedata!F11)</f>
        <v/>
      </c>
      <c r="N13" s="26" t="str">
        <f>IF(Cumulativedata!I11="","",Cumulativedata!I11/Cumulativedata!F11)</f>
        <v/>
      </c>
      <c r="O13" s="94" t="str">
        <f>IF(Cumulativedata!H11="","",Cumulativedata!F11-Cumulativedata!H11)</f>
        <v/>
      </c>
      <c r="P13" s="94" t="str">
        <f>IF(Cumulativedata!I11="","",Cumulativedata!F11-Cumulativedata!I11)</f>
        <v/>
      </c>
      <c r="Q13" s="26" t="str">
        <f>IF(Cumulativedata!G11="","",(Cumulativedata!G11-Cumulativedata!H11)/Cumulativedata!G11)</f>
        <v/>
      </c>
      <c r="R13" s="26" t="str">
        <f>IF(Cumulativedata!G11="","",(Cumulativedata!G11-Cumulativedata!H11)/Cumulativedata!G11)</f>
        <v/>
      </c>
      <c r="S13" s="27" t="str">
        <f>IF(L13="","",IF(AND(L13&gt;=Instruction!$R$17),"Good","Poor"))</f>
        <v/>
      </c>
      <c r="T13" s="27" t="str">
        <f>IF(Q13="","",IF(OR(Q13&lt;Instruction!$S$17,Q13&lt;=0),"Good","Poor"))</f>
        <v/>
      </c>
      <c r="U13" s="36" t="str">
        <f t="shared" si="11"/>
        <v/>
      </c>
      <c r="V13" s="26" t="str">
        <f>IF(Cumulativedata!K11="","",Cumulativedata!K11/Cumulativedata!J11)</f>
        <v/>
      </c>
      <c r="W13" s="26" t="str">
        <f>IF(Cumulativedata!L11="","",Cumulativedata!L11/Cumulativedata!J11)</f>
        <v/>
      </c>
      <c r="X13" s="26" t="str">
        <f>IF(Cumulativedata!M11="","",Cumulativedata!M11/Cumulativedata!J11)</f>
        <v/>
      </c>
      <c r="Y13" s="94" t="str">
        <f>IF(Cumulativedata!L11="","",Cumulativedata!J11-Cumulativedata!L11)</f>
        <v/>
      </c>
      <c r="Z13" s="94" t="str">
        <f>IF(Cumulativedata!M11="","",Cumulativedata!J11-Cumulativedata!M11)</f>
        <v/>
      </c>
      <c r="AA13" s="26" t="str">
        <f>IF(Cumulativedata!K11="","",(Cumulativedata!K11-Cumulativedata!L11)/Cumulativedata!K11)</f>
        <v/>
      </c>
      <c r="AB13" s="26" t="str">
        <f>IF(Cumulativedata!K11="","",(Cumulativedata!K11-Cumulativedata!M11)/Cumulativedata!K11)</f>
        <v/>
      </c>
      <c r="AC13" s="27" t="str">
        <f>IF(V13="","",IF(AND(V13&gt;=Instruction!$R$17),"Good","Poor"))</f>
        <v/>
      </c>
      <c r="AD13" s="27" t="str">
        <f>IF(AA13="","",IF(OR(AA13&lt;Instruction!$S$17,AA13&lt;=0),"Good","Poor"))</f>
        <v/>
      </c>
      <c r="AE13" s="36" t="str">
        <f t="shared" si="1"/>
        <v/>
      </c>
      <c r="AF13" s="26" t="str">
        <f>IF(Cumulativedata!O11="","",Cumulativedata!O11/Cumulativedata!N11)</f>
        <v/>
      </c>
      <c r="AG13" s="26" t="str">
        <f>IF(Cumulativedata!P11="","",Cumulativedata!P11/Cumulativedata!N11)</f>
        <v/>
      </c>
      <c r="AH13" s="26" t="str">
        <f>IF(Cumulativedata!Q11="","",Cumulativedata!Q11/Cumulativedata!N11)</f>
        <v/>
      </c>
      <c r="AI13" s="94" t="str">
        <f>IF(Cumulativedata!P11="","",Cumulativedata!N11-Cumulativedata!P11)</f>
        <v/>
      </c>
      <c r="AJ13" s="94" t="str">
        <f>IF(Cumulativedata!Q11="","",Cumulativedata!N11-Cumulativedata!Q11)</f>
        <v/>
      </c>
      <c r="AK13" s="26" t="str">
        <f>IF(Cumulativedata!O11="","",(Cumulativedata!O11-Cumulativedata!P11)/Cumulativedata!O11)</f>
        <v/>
      </c>
      <c r="AL13" s="26" t="str">
        <f>IF(Cumulativedata!O11="","",(Cumulativedata!O11-Cumulativedata!Q11)/Cumulativedata!O11)</f>
        <v/>
      </c>
      <c r="AM13" s="27" t="str">
        <f>IF(AF13="","",IF(AND(AF13&gt;=Instruction!$R$17),"Good","Poor"))</f>
        <v/>
      </c>
      <c r="AN13" s="27" t="str">
        <f>IF(AK13="","",IF(OR(AK13&lt;Instruction!$S$17,AK13&lt;=0),"Good","Poor"))</f>
        <v/>
      </c>
      <c r="AO13" s="36" t="str">
        <f t="shared" si="2"/>
        <v/>
      </c>
      <c r="AP13" s="26" t="str">
        <f>IF(Cumulativedata!S11="","",Cumulativedata!S11/Cumulativedata!R11)</f>
        <v/>
      </c>
      <c r="AQ13" s="26" t="str">
        <f>IF(Cumulativedata!T11="","",Cumulativedata!T11/Cumulativedata!R11)</f>
        <v/>
      </c>
      <c r="AR13" s="26" t="str">
        <f>IF(Cumulativedata!U11="","",Cumulativedata!U11/Cumulativedata!R11)</f>
        <v/>
      </c>
      <c r="AS13" s="94" t="str">
        <f>IF(Cumulativedata!T11="","",Cumulativedata!R11-Cumulativedata!T11)</f>
        <v/>
      </c>
      <c r="AT13" s="94" t="str">
        <f>IF(Cumulativedata!U11="","",Cumulativedata!R11-Cumulativedata!U11)</f>
        <v/>
      </c>
      <c r="AU13" s="26" t="str">
        <f>IF(Cumulativedata!S11="","",(Cumulativedata!S11-Cumulativedata!T11)/Cumulativedata!S11)</f>
        <v/>
      </c>
      <c r="AV13" s="26" t="str">
        <f>IF(Cumulativedata!S11="","",(Cumulativedata!S11-Cumulativedata!U11)/Cumulativedata!S11)</f>
        <v/>
      </c>
      <c r="AW13" s="27" t="str">
        <f>IF(AP13="","",IF(AND(AP13&gt;=Instruction!$R$17),"Good","Poor"))</f>
        <v/>
      </c>
      <c r="AX13" s="27" t="str">
        <f>IF(AU13="","",IF(OR(AU13&lt;Instruction!$S$17,AU13&lt;=0),"Good","Poor"))</f>
        <v/>
      </c>
      <c r="AY13" s="36" t="str">
        <f t="shared" si="3"/>
        <v/>
      </c>
      <c r="AZ13" s="26" t="str">
        <f>IF(Cumulativedata!W11="","",Cumulativedata!W11/Cumulativedata!V11)</f>
        <v/>
      </c>
      <c r="BA13" s="26" t="str">
        <f>IF(Cumulativedata!X11="","",Cumulativedata!X11/Cumulativedata!V11)</f>
        <v/>
      </c>
      <c r="BB13" s="26" t="str">
        <f>IF(Cumulativedata!Y11="","",Cumulativedata!Y11/Cumulativedata!V11)</f>
        <v/>
      </c>
      <c r="BC13" s="94" t="str">
        <f>IF(Cumulativedata!X11="","",Cumulativedata!V11-Cumulativedata!X11)</f>
        <v/>
      </c>
      <c r="BD13" s="94" t="str">
        <f>IF(Cumulativedata!Y11="","",Cumulativedata!V11-Cumulativedata!Y11)</f>
        <v/>
      </c>
      <c r="BE13" s="26" t="str">
        <f>IF(Cumulativedata!W11="","",(Cumulativedata!W11-Cumulativedata!X11)/Cumulativedata!W11)</f>
        <v/>
      </c>
      <c r="BF13" s="26" t="str">
        <f>IF(Cumulativedata!W11="","",(Cumulativedata!W11-Cumulativedata!Y11)/Cumulativedata!W11)</f>
        <v/>
      </c>
      <c r="BG13" s="27" t="str">
        <f>IF(AZ13="","",IF(AND(AZ13&gt;=Instruction!$R$17),"Good","Poor"))</f>
        <v/>
      </c>
      <c r="BH13" s="27" t="str">
        <f>IF(BE13="","",IF(OR(BE13&lt;Instruction!$S$17,BE13&lt;=0),"Good","Poor"))</f>
        <v/>
      </c>
      <c r="BI13" s="36" t="str">
        <f t="shared" si="4"/>
        <v/>
      </c>
      <c r="BJ13" s="26" t="str">
        <f>IF(Cumulativedata!AA11="","",Cumulativedata!AA11/Cumulativedata!Z11)</f>
        <v/>
      </c>
      <c r="BK13" s="26" t="str">
        <f>IF(Cumulativedata!AB11="","",Cumulativedata!AB11/Cumulativedata!Z11)</f>
        <v/>
      </c>
      <c r="BL13" s="26" t="str">
        <f>IF(Cumulativedata!AC11="","",Cumulativedata!AC11/Cumulativedata!Z11)</f>
        <v/>
      </c>
      <c r="BM13" s="94" t="str">
        <f>IF(Cumulativedata!AB11="","",Cumulativedata!Z11-Cumulativedata!AB11)</f>
        <v/>
      </c>
      <c r="BN13" s="94" t="str">
        <f>IF(Cumulativedata!AC11="","",Cumulativedata!Z11-Cumulativedata!AC11)</f>
        <v/>
      </c>
      <c r="BO13" s="26" t="str">
        <f>IF(Cumulativedata!AA11="","",(Cumulativedata!AA11-Cumulativedata!AB11)/Cumulativedata!AA11)</f>
        <v/>
      </c>
      <c r="BP13" s="26" t="str">
        <f>IF(Cumulativedata!AA11="","",(Cumulativedata!AA11-Cumulativedata!AC11)/Cumulativedata!AA11)</f>
        <v/>
      </c>
      <c r="BQ13" s="27" t="str">
        <f>IF(BJ13="","",IF(AND(BJ13&gt;=Instruction!$R$17),"Good","Poor"))</f>
        <v/>
      </c>
      <c r="BR13" s="27" t="str">
        <f>IF(BO13="","",IF(OR(BO13&lt;Instruction!$S$17,BO13&lt;=0),"Good","Poor"))</f>
        <v/>
      </c>
      <c r="BS13" s="36" t="str">
        <f t="shared" si="5"/>
        <v/>
      </c>
      <c r="BT13" s="26" t="str">
        <f>IF(Cumulativedata!AE11="","",Cumulativedata!AE11/Cumulativedata!AD11)</f>
        <v/>
      </c>
      <c r="BU13" s="26" t="str">
        <f>IF(Cumulativedata!AF11="","",Cumulativedata!AF11/Cumulativedata!AD11)</f>
        <v/>
      </c>
      <c r="BV13" s="26" t="str">
        <f>IF(Cumulativedata!AG11="","",Cumulativedata!AG11/Cumulativedata!AD11)</f>
        <v/>
      </c>
      <c r="BW13" s="94" t="str">
        <f>IF(Cumulativedata!AF11="","",Cumulativedata!AD11-Cumulativedata!AF11)</f>
        <v/>
      </c>
      <c r="BX13" s="94" t="str">
        <f>IF(Cumulativedata!AG11="","",Cumulativedata!AD11-Cumulativedata!AG11)</f>
        <v/>
      </c>
      <c r="BY13" s="26" t="str">
        <f>IF(Cumulativedata!AE11="","",(Cumulativedata!AE11-Cumulativedata!AF11)/Cumulativedata!AE11)</f>
        <v/>
      </c>
      <c r="BZ13" s="26" t="str">
        <f>IF(Cumulativedata!AE11="","",(Cumulativedata!AE11-Cumulativedata!AG11)/Cumulativedata!AE11)</f>
        <v/>
      </c>
      <c r="CA13" s="27" t="str">
        <f>IF(BT13="","",IF(AND(BT13&gt;=Instruction!$R$17),"Good","Poor"))</f>
        <v/>
      </c>
      <c r="CB13" s="27" t="str">
        <f>IF(BY13="","",IF(OR(BY13&lt;Instruction!$S$17,BY13&lt;=0),"Good","Poor"))</f>
        <v/>
      </c>
      <c r="CC13" s="36" t="str">
        <f t="shared" si="6"/>
        <v/>
      </c>
      <c r="CD13" s="26" t="str">
        <f>IF(Cumulativedata!AI11="","",Cumulativedata!AI11/Cumulativedata!AH11)</f>
        <v/>
      </c>
      <c r="CE13" s="26" t="str">
        <f>IF(Cumulativedata!AJ11="","",Cumulativedata!AJ11/Cumulativedata!AH11)</f>
        <v/>
      </c>
      <c r="CF13" s="26" t="str">
        <f>IF(Cumulativedata!AK11="","",Cumulativedata!AK11/Cumulativedata!AH11)</f>
        <v/>
      </c>
      <c r="CG13" s="94" t="str">
        <f>IF(Cumulativedata!AJ11="","",Cumulativedata!AH11-Cumulativedata!AJ11)</f>
        <v/>
      </c>
      <c r="CH13" s="94" t="str">
        <f>IF(Cumulativedata!AK11="","",Cumulativedata!AH11-Cumulativedata!AK11)</f>
        <v/>
      </c>
      <c r="CI13" s="26" t="str">
        <f>IF(Cumulativedata!AI11="","",(Cumulativedata!AI11-Cumulativedata!AJ11)/Cumulativedata!AI11)</f>
        <v/>
      </c>
      <c r="CJ13" s="26" t="str">
        <f>IF(Cumulativedata!AI11="","",(Cumulativedata!AI11-Cumulativedata!AK11)/Cumulativedata!AI11)</f>
        <v/>
      </c>
      <c r="CK13" s="27" t="str">
        <f>IF(CD13="","",IF(AND(CD13&gt;=Instruction!$R$17),"Good","Poor"))</f>
        <v/>
      </c>
      <c r="CL13" s="27" t="str">
        <f>IF(CI13="","",IF(OR(CI13&lt;Instruction!$S$17,CI13&lt;=0),"Good","Poor"))</f>
        <v/>
      </c>
      <c r="CM13" s="36" t="str">
        <f t="shared" si="7"/>
        <v/>
      </c>
      <c r="CN13" s="26" t="str">
        <f>IF(Cumulativedata!AM11="","",Cumulativedata!AM11/Cumulativedata!AL11)</f>
        <v/>
      </c>
      <c r="CO13" s="26" t="str">
        <f>IF(Cumulativedata!AN11="","",Cumulativedata!AN11/Cumulativedata!AL11)</f>
        <v/>
      </c>
      <c r="CP13" s="26" t="str">
        <f>IF(Cumulativedata!AO11="","",Cumulativedata!AO11/Cumulativedata!AL11)</f>
        <v/>
      </c>
      <c r="CQ13" s="94" t="str">
        <f>IF(Cumulativedata!AN11="","",Cumulativedata!AL11-Cumulativedata!AN11)</f>
        <v/>
      </c>
      <c r="CR13" s="94" t="str">
        <f>IF(Cumulativedata!AO11="","",Cumulativedata!AL11-Cumulativedata!AO11)</f>
        <v/>
      </c>
      <c r="CS13" s="26" t="str">
        <f>IF(Cumulativedata!AM11="","",(Cumulativedata!AM11-Cumulativedata!AN11)/Cumulativedata!AM11)</f>
        <v/>
      </c>
      <c r="CT13" s="26" t="str">
        <f>IF(Cumulativedata!AM11="","",(Cumulativedata!AM11-Cumulativedata!AO11)/Cumulativedata!AM11)</f>
        <v/>
      </c>
      <c r="CU13" s="27" t="str">
        <f>IF(CN13="","",IF(AND(CN13&gt;=Instruction!$R$17),"Good","Poor"))</f>
        <v/>
      </c>
      <c r="CV13" s="27" t="str">
        <f>IF(CS13="","",IF(OR(CS13&lt;Instruction!$S$17,CS13&lt;=0),"Good","Poor"))</f>
        <v/>
      </c>
      <c r="CW13" s="36" t="str">
        <f t="shared" si="8"/>
        <v/>
      </c>
      <c r="CX13" s="26" t="str">
        <f>IF(Cumulativedata!AQ11="","",Cumulativedata!AQ11/Cumulativedata!AP11)</f>
        <v/>
      </c>
      <c r="CY13" s="26" t="str">
        <f>IF(Cumulativedata!AR11="","",Cumulativedata!AR11/Cumulativedata!AP11)</f>
        <v/>
      </c>
      <c r="CZ13" s="26" t="str">
        <f>IF(Cumulativedata!AS11="","",Cumulativedata!AS11/Cumulativedata!AP11)</f>
        <v/>
      </c>
      <c r="DA13" s="94" t="str">
        <f>IF(Cumulativedata!AR11="","",Cumulativedata!AP11-Cumulativedata!AR11)</f>
        <v/>
      </c>
      <c r="DB13" s="94" t="str">
        <f>IF(Cumulativedata!AS11="","",Cumulativedata!AP11-Cumulativedata!AS11)</f>
        <v/>
      </c>
      <c r="DC13" s="26" t="str">
        <f>IF(Cumulativedata!AQ11="","",(Cumulativedata!AQ11-Cumulativedata!AR11)/Cumulativedata!AQ11)</f>
        <v/>
      </c>
      <c r="DD13" s="26" t="str">
        <f>IF(Cumulativedata!AQ11="","",(Cumulativedata!AQ11-Cumulativedata!AS11)/Cumulativedata!AQ11)</f>
        <v/>
      </c>
      <c r="DE13" s="27" t="str">
        <f>IF(CX13="","",IF(AND(CX13&gt;=Instruction!$R$17),"Good","Poor"))</f>
        <v/>
      </c>
      <c r="DF13" s="27" t="str">
        <f>IF(DC13="","",IF(OR(DC13&lt;Instruction!$S$17,DC13&lt;=0),"Good","Poor"))</f>
        <v/>
      </c>
      <c r="DG13" s="36" t="str">
        <f t="shared" si="9"/>
        <v/>
      </c>
      <c r="DH13" s="26" t="str">
        <f>IF(Cumulativedata!AU11="","",Cumulativedata!AU11/Cumulativedata!AT11)</f>
        <v/>
      </c>
      <c r="DI13" s="26" t="str">
        <f>IF(Cumulativedata!AV11="","",Cumulativedata!AV11/Cumulativedata!AT11)</f>
        <v/>
      </c>
      <c r="DJ13" s="26" t="str">
        <f>IF(Cumulativedata!AW11="","",Cumulativedata!AW11/Cumulativedata!AT11)</f>
        <v/>
      </c>
      <c r="DK13" s="94" t="str">
        <f>IF(Cumulativedata!AV11="","",Cumulativedata!AT11-Cumulativedata!AV11)</f>
        <v/>
      </c>
      <c r="DL13" s="94" t="str">
        <f>IF(Cumulativedata!AW11="","",Cumulativedata!AT11-Cumulativedata!AW11)</f>
        <v/>
      </c>
      <c r="DM13" s="26" t="str">
        <f>IF(Cumulativedata!AU11="","",(Cumulativedata!AU11-Cumulativedata!AV11)/Cumulativedata!AU11)</f>
        <v/>
      </c>
      <c r="DN13" s="26" t="str">
        <f>IF(Cumulativedata!AU11="","",(Cumulativedata!AU11-Cumulativedata!AW11)/Cumulativedata!AU11)</f>
        <v/>
      </c>
      <c r="DO13" s="27" t="str">
        <f>IF(DH13="","",IF(AND(DH13&gt;=Instruction!$R$17),"Good","Poor"))</f>
        <v/>
      </c>
      <c r="DP13" s="27" t="str">
        <f>IF(DM13="","",IF(OR(DM13&lt;Instruction!$S$17,DM13&lt;=0),"Good","Poor"))</f>
        <v/>
      </c>
      <c r="DQ13" s="36" t="str">
        <f t="shared" si="10"/>
        <v/>
      </c>
    </row>
    <row r="14" spans="1:131" x14ac:dyDescent="0.25">
      <c r="A14" s="60" t="str">
        <f>IF(Monthlydata!A11=0,"",Monthlydata!A11)</f>
        <v>&lt;&lt;HP&gt;&gt;</v>
      </c>
      <c r="B14" s="26" t="str">
        <f>IF(Cumulativedata!C12="","",Cumulativedata!C12/Cumulativedata!B12)</f>
        <v/>
      </c>
      <c r="C14" s="26" t="str">
        <f>IF(Cumulativedata!D12="","",Cumulativedata!D12/Cumulativedata!B12)</f>
        <v/>
      </c>
      <c r="D14" s="26" t="str">
        <f>IF(Cumulativedata!E12="","",Cumulativedata!E12/Cumulativedata!B12)</f>
        <v/>
      </c>
      <c r="E14" s="94" t="str">
        <f>IF(Cumulativedata!D12="","",Cumulativedata!B12-Cumulativedata!D12)</f>
        <v/>
      </c>
      <c r="F14" s="94" t="str">
        <f>IF(Cumulativedata!E12="","",Cumulativedata!B12-Cumulativedata!E12)</f>
        <v/>
      </c>
      <c r="G14" s="26" t="str">
        <f>IF(Cumulativedata!C12="","",(Cumulativedata!C12-Cumulativedata!D12)/Cumulativedata!C12)</f>
        <v/>
      </c>
      <c r="H14" s="26" t="str">
        <f>IF(Cumulativedata!C12="","",(Cumulativedata!C12-Cumulativedata!E12)/Cumulativedata!C12)</f>
        <v/>
      </c>
      <c r="I14" s="27" t="str">
        <f>IF(B14="","",IF(AND(B14&gt;=Instruction!$R$17),"Good","Poor"))</f>
        <v/>
      </c>
      <c r="J14" s="27" t="str">
        <f>IF(G14="","",IF(OR(G14&lt;Instruction!$S$17,G14&lt;=0),"Good","Poor"))</f>
        <v/>
      </c>
      <c r="K14" s="36" t="str">
        <f t="shared" ref="K14:K15" si="12">IF(OR(I14="",J14=""),"",IF(AND(I14="Good",J14="Good"),"Cat 1",IF(AND(I14="Good",J14="Poor"),"Cat 2",IF(AND(I14="Poor",J14="Good"),"Cat 3",IF(AND(I14="Poor",J14="Poor"),"Cat 4","NA")))))</f>
        <v/>
      </c>
      <c r="L14" s="26" t="str">
        <f>IF(Cumulativedata!G12="","",Cumulativedata!G12/Cumulativedata!F12)</f>
        <v/>
      </c>
      <c r="M14" s="26" t="str">
        <f>IF(Cumulativedata!H12="","",Cumulativedata!H12/Cumulativedata!F12)</f>
        <v/>
      </c>
      <c r="N14" s="26" t="str">
        <f>IF(Cumulativedata!I12="","",Cumulativedata!I12/Cumulativedata!F12)</f>
        <v/>
      </c>
      <c r="O14" s="94" t="str">
        <f>IF(Cumulativedata!H12="","",Cumulativedata!F12-Cumulativedata!H12)</f>
        <v/>
      </c>
      <c r="P14" s="94" t="str">
        <f>IF(Cumulativedata!I12="","",Cumulativedata!F12-Cumulativedata!I12)</f>
        <v/>
      </c>
      <c r="Q14" s="26" t="str">
        <f>IF(Cumulativedata!G12="","",(Cumulativedata!G12-Cumulativedata!H12)/Cumulativedata!G12)</f>
        <v/>
      </c>
      <c r="R14" s="26" t="str">
        <f>IF(Cumulativedata!G12="","",(Cumulativedata!G12-Cumulativedata!H12)/Cumulativedata!G12)</f>
        <v/>
      </c>
      <c r="S14" s="27" t="str">
        <f>IF(L14="","",IF(AND(L14&gt;=Instruction!$R$17),"Good","Poor"))</f>
        <v/>
      </c>
      <c r="T14" s="27" t="str">
        <f>IF(Q14="","",IF(OR(Q14&lt;Instruction!$S$17,Q14&lt;=0),"Good","Poor"))</f>
        <v/>
      </c>
      <c r="U14" s="36" t="str">
        <f t="shared" ref="U14:U15" si="13">IF(OR(S14="",T14=""),"",IF(AND(S14="Good",T14="Good"),"Cat 1",IF(AND(S14="Good",T14="Poor"),"Cat 2",IF(AND(S14="Poor",T14="Good"),"Cat 3",IF(AND(S14="Poor",T14="Poor"),"Cat 4","NA")))))</f>
        <v/>
      </c>
      <c r="V14" s="26" t="str">
        <f>IF(Cumulativedata!K12="","",Cumulativedata!K12/Cumulativedata!J12)</f>
        <v/>
      </c>
      <c r="W14" s="26" t="str">
        <f>IF(Cumulativedata!L12="","",Cumulativedata!L12/Cumulativedata!J12)</f>
        <v/>
      </c>
      <c r="X14" s="26" t="str">
        <f>IF(Cumulativedata!M12="","",Cumulativedata!M12/Cumulativedata!J12)</f>
        <v/>
      </c>
      <c r="Y14" s="94" t="str">
        <f>IF(Cumulativedata!L12="","",Cumulativedata!J12-Cumulativedata!L12)</f>
        <v/>
      </c>
      <c r="Z14" s="94" t="str">
        <f>IF(Cumulativedata!M12="","",Cumulativedata!J12-Cumulativedata!M12)</f>
        <v/>
      </c>
      <c r="AA14" s="26" t="str">
        <f>IF(Cumulativedata!K12="","",(Cumulativedata!K12-Cumulativedata!L12)/Cumulativedata!K12)</f>
        <v/>
      </c>
      <c r="AB14" s="26" t="str">
        <f>IF(Cumulativedata!K12="","",(Cumulativedata!K12-Cumulativedata!M12)/Cumulativedata!K12)</f>
        <v/>
      </c>
      <c r="AC14" s="27" t="str">
        <f>IF(V14="","",IF(AND(V14&gt;=Instruction!$R$17),"Good","Poor"))</f>
        <v/>
      </c>
      <c r="AD14" s="27" t="str">
        <f>IF(AA14="","",IF(OR(AA14&lt;Instruction!$S$17,AA14&lt;=0),"Good","Poor"))</f>
        <v/>
      </c>
      <c r="AE14" s="36" t="str">
        <f t="shared" ref="AE14:AE15" si="14">IF(OR(AC14="",AD14=""),"",IF(AND(AC14="Good",AD14="Good"),"Cat 1",IF(AND(AC14="Good",AD14="Poor"),"Cat 2",IF(AND(AC14="Poor",AD14="Good"),"Cat 3",IF(AND(AC14="Poor",AD14="Poor"),"Cat 4","NA")))))</f>
        <v/>
      </c>
      <c r="AF14" s="26" t="str">
        <f>IF(Cumulativedata!O12="","",Cumulativedata!O12/Cumulativedata!N12)</f>
        <v/>
      </c>
      <c r="AG14" s="26" t="str">
        <f>IF(Cumulativedata!P12="","",Cumulativedata!P12/Cumulativedata!N12)</f>
        <v/>
      </c>
      <c r="AH14" s="26" t="str">
        <f>IF(Cumulativedata!Q12="","",Cumulativedata!Q12/Cumulativedata!N12)</f>
        <v/>
      </c>
      <c r="AI14" s="94" t="str">
        <f>IF(Cumulativedata!P12="","",Cumulativedata!N12-Cumulativedata!P12)</f>
        <v/>
      </c>
      <c r="AJ14" s="94" t="str">
        <f>IF(Cumulativedata!Q12="","",Cumulativedata!N12-Cumulativedata!Q12)</f>
        <v/>
      </c>
      <c r="AK14" s="26" t="str">
        <f>IF(Cumulativedata!O12="","",(Cumulativedata!O12-Cumulativedata!P12)/Cumulativedata!O12)</f>
        <v/>
      </c>
      <c r="AL14" s="26" t="str">
        <f>IF(Cumulativedata!O12="","",(Cumulativedata!O12-Cumulativedata!Q12)/Cumulativedata!O12)</f>
        <v/>
      </c>
      <c r="AM14" s="27" t="str">
        <f>IF(AF14="","",IF(AND(AF14&gt;=Instruction!$R$17),"Good","Poor"))</f>
        <v/>
      </c>
      <c r="AN14" s="27" t="str">
        <f>IF(AK14="","",IF(OR(AK14&lt;Instruction!$S$17,AK14&lt;=0),"Good","Poor"))</f>
        <v/>
      </c>
      <c r="AO14" s="36" t="str">
        <f t="shared" ref="AO14:AO15" si="15">IF(OR(AM14="",AN14=""),"",IF(AND(AM14="Good",AN14="Good"),"Cat 1",IF(AND(AM14="Good",AN14="Poor"),"Cat 2",IF(AND(AM14="Poor",AN14="Good"),"Cat 3",IF(AND(AM14="Poor",AN14="Poor"),"Cat 4","NA")))))</f>
        <v/>
      </c>
      <c r="AP14" s="26" t="str">
        <f>IF(Cumulativedata!S12="","",Cumulativedata!S12/Cumulativedata!R12)</f>
        <v/>
      </c>
      <c r="AQ14" s="26" t="str">
        <f>IF(Cumulativedata!T12="","",Cumulativedata!T12/Cumulativedata!R12)</f>
        <v/>
      </c>
      <c r="AR14" s="26" t="str">
        <f>IF(Cumulativedata!U12="","",Cumulativedata!U12/Cumulativedata!R12)</f>
        <v/>
      </c>
      <c r="AS14" s="94" t="str">
        <f>IF(Cumulativedata!T12="","",Cumulativedata!R12-Cumulativedata!T12)</f>
        <v/>
      </c>
      <c r="AT14" s="94" t="str">
        <f>IF(Cumulativedata!U12="","",Cumulativedata!R12-Cumulativedata!U12)</f>
        <v/>
      </c>
      <c r="AU14" s="26" t="str">
        <f>IF(Cumulativedata!S12="","",(Cumulativedata!S12-Cumulativedata!T12)/Cumulativedata!S12)</f>
        <v/>
      </c>
      <c r="AV14" s="26" t="str">
        <f>IF(Cumulativedata!S12="","",(Cumulativedata!S12-Cumulativedata!U12)/Cumulativedata!S12)</f>
        <v/>
      </c>
      <c r="AW14" s="27" t="str">
        <f>IF(AP14="","",IF(AND(AP14&gt;=Instruction!$R$17),"Good","Poor"))</f>
        <v/>
      </c>
      <c r="AX14" s="27" t="str">
        <f>IF(AU14="","",IF(OR(AU14&lt;Instruction!$S$17,AU14&lt;=0),"Good","Poor"))</f>
        <v/>
      </c>
      <c r="AY14" s="36" t="str">
        <f t="shared" ref="AY14:AY15" si="16">IF(OR(AW14="",AX14=""),"",IF(AND(AW14="Good",AX14="Good"),"Cat 1",IF(AND(AW14="Good",AX14="Poor"),"Cat 2",IF(AND(AW14="Poor",AX14="Good"),"Cat 3",IF(AND(AW14="Poor",AX14="Poor"),"Cat 4","NA")))))</f>
        <v/>
      </c>
      <c r="AZ14" s="26" t="str">
        <f>IF(Cumulativedata!W12="","",Cumulativedata!W12/Cumulativedata!V12)</f>
        <v/>
      </c>
      <c r="BA14" s="26" t="str">
        <f>IF(Cumulativedata!X12="","",Cumulativedata!X12/Cumulativedata!V12)</f>
        <v/>
      </c>
      <c r="BB14" s="26" t="str">
        <f>IF(Cumulativedata!Y12="","",Cumulativedata!Y12/Cumulativedata!V12)</f>
        <v/>
      </c>
      <c r="BC14" s="94" t="str">
        <f>IF(Cumulativedata!X12="","",Cumulativedata!V12-Cumulativedata!X12)</f>
        <v/>
      </c>
      <c r="BD14" s="94" t="str">
        <f>IF(Cumulativedata!Y12="","",Cumulativedata!V12-Cumulativedata!Y12)</f>
        <v/>
      </c>
      <c r="BE14" s="26" t="str">
        <f>IF(Cumulativedata!W12="","",(Cumulativedata!W12-Cumulativedata!X12)/Cumulativedata!W12)</f>
        <v/>
      </c>
      <c r="BF14" s="26" t="str">
        <f>IF(Cumulativedata!W12="","",(Cumulativedata!W12-Cumulativedata!Y12)/Cumulativedata!W12)</f>
        <v/>
      </c>
      <c r="BG14" s="27" t="str">
        <f>IF(AZ14="","",IF(AND(AZ14&gt;=Instruction!$R$17),"Good","Poor"))</f>
        <v/>
      </c>
      <c r="BH14" s="27" t="str">
        <f>IF(BE14="","",IF(OR(BE14&lt;Instruction!$S$17,BE14&lt;=0),"Good","Poor"))</f>
        <v/>
      </c>
      <c r="BI14" s="36" t="str">
        <f t="shared" ref="BI14:BI15" si="17">IF(OR(BG14="",BH14=""),"",IF(AND(BG14="Good",BH14="Good"),"Cat 1",IF(AND(BG14="Good",BH14="Poor"),"Cat 2",IF(AND(BG14="Poor",BH14="Good"),"Cat 3",IF(AND(BG14="Poor",BH14="Poor"),"Cat 4","NA")))))</f>
        <v/>
      </c>
      <c r="BJ14" s="26" t="str">
        <f>IF(Cumulativedata!AA12="","",Cumulativedata!AA12/Cumulativedata!Z12)</f>
        <v/>
      </c>
      <c r="BK14" s="26" t="str">
        <f>IF(Cumulativedata!AB12="","",Cumulativedata!AB12/Cumulativedata!Z12)</f>
        <v/>
      </c>
      <c r="BL14" s="26" t="str">
        <f>IF(Cumulativedata!AC12="","",Cumulativedata!AC12/Cumulativedata!Z12)</f>
        <v/>
      </c>
      <c r="BM14" s="94" t="str">
        <f>IF(Cumulativedata!AB12="","",Cumulativedata!Z12-Cumulativedata!AB12)</f>
        <v/>
      </c>
      <c r="BN14" s="94" t="str">
        <f>IF(Cumulativedata!AC12="","",Cumulativedata!Z12-Cumulativedata!AC12)</f>
        <v/>
      </c>
      <c r="BO14" s="26" t="str">
        <f>IF(Cumulativedata!AA12="","",(Cumulativedata!AA12-Cumulativedata!AB12)/Cumulativedata!AA12)</f>
        <v/>
      </c>
      <c r="BP14" s="26" t="str">
        <f>IF(Cumulativedata!AA12="","",(Cumulativedata!AA12-Cumulativedata!AC12)/Cumulativedata!AA12)</f>
        <v/>
      </c>
      <c r="BQ14" s="27" t="str">
        <f>IF(BJ14="","",IF(AND(BJ14&gt;=Instruction!$R$17),"Good","Poor"))</f>
        <v/>
      </c>
      <c r="BR14" s="27" t="str">
        <f>IF(BO14="","",IF(OR(BO14&lt;Instruction!$S$17,BO14&lt;=0),"Good","Poor"))</f>
        <v/>
      </c>
      <c r="BS14" s="36" t="str">
        <f t="shared" ref="BS14:BS15" si="18">IF(OR(BQ14="",BR14=""),"",IF(AND(BQ14="Good",BR14="Good"),"Cat 1",IF(AND(BQ14="Good",BR14="Poor"),"Cat 2",IF(AND(BQ14="Poor",BR14="Good"),"Cat 3",IF(AND(BQ14="Poor",BR14="Poor"),"Cat 4","NA")))))</f>
        <v/>
      </c>
      <c r="BT14" s="26" t="str">
        <f>IF(Cumulativedata!AE12="","",Cumulativedata!AE12/Cumulativedata!AD12)</f>
        <v/>
      </c>
      <c r="BU14" s="26" t="str">
        <f>IF(Cumulativedata!AF12="","",Cumulativedata!AF12/Cumulativedata!AD12)</f>
        <v/>
      </c>
      <c r="BV14" s="26" t="str">
        <f>IF(Cumulativedata!AG12="","",Cumulativedata!AG12/Cumulativedata!AD12)</f>
        <v/>
      </c>
      <c r="BW14" s="94" t="str">
        <f>IF(Cumulativedata!AF12="","",Cumulativedata!AD12-Cumulativedata!AF12)</f>
        <v/>
      </c>
      <c r="BX14" s="94" t="str">
        <f>IF(Cumulativedata!AG12="","",Cumulativedata!AD12-Cumulativedata!AG12)</f>
        <v/>
      </c>
      <c r="BY14" s="26" t="str">
        <f>IF(Cumulativedata!AE12="","",(Cumulativedata!AE12-Cumulativedata!AF12)/Cumulativedata!AE12)</f>
        <v/>
      </c>
      <c r="BZ14" s="26" t="str">
        <f>IF(Cumulativedata!AE12="","",(Cumulativedata!AE12-Cumulativedata!AG12)/Cumulativedata!AE12)</f>
        <v/>
      </c>
      <c r="CA14" s="27" t="str">
        <f>IF(BT14="","",IF(AND(BT14&gt;=Instruction!$R$17),"Good","Poor"))</f>
        <v/>
      </c>
      <c r="CB14" s="27" t="str">
        <f>IF(BY14="","",IF(OR(BY14&lt;Instruction!$S$17,BY14&lt;=0),"Good","Poor"))</f>
        <v/>
      </c>
      <c r="CC14" s="36" t="str">
        <f t="shared" ref="CC14:CC15" si="19">IF(OR(CA14="",CB14=""),"",IF(AND(CA14="Good",CB14="Good"),"Cat 1",IF(AND(CA14="Good",CB14="Poor"),"Cat 2",IF(AND(CA14="Poor",CB14="Good"),"Cat 3",IF(AND(CA14="Poor",CB14="Poor"),"Cat 4","NA")))))</f>
        <v/>
      </c>
      <c r="CD14" s="26" t="str">
        <f>IF(Cumulativedata!AI12="","",Cumulativedata!AI12/Cumulativedata!AH12)</f>
        <v/>
      </c>
      <c r="CE14" s="26" t="str">
        <f>IF(Cumulativedata!AJ12="","",Cumulativedata!AJ12/Cumulativedata!AH12)</f>
        <v/>
      </c>
      <c r="CF14" s="26" t="str">
        <f>IF(Cumulativedata!AK12="","",Cumulativedata!AK12/Cumulativedata!AH12)</f>
        <v/>
      </c>
      <c r="CG14" s="94" t="str">
        <f>IF(Cumulativedata!AJ12="","",Cumulativedata!AH12-Cumulativedata!AJ12)</f>
        <v/>
      </c>
      <c r="CH14" s="94" t="str">
        <f>IF(Cumulativedata!AK12="","",Cumulativedata!AH12-Cumulativedata!AK12)</f>
        <v/>
      </c>
      <c r="CI14" s="26" t="str">
        <f>IF(Cumulativedata!AI12="","",(Cumulativedata!AI12-Cumulativedata!AJ12)/Cumulativedata!AI12)</f>
        <v/>
      </c>
      <c r="CJ14" s="26" t="str">
        <f>IF(Cumulativedata!AI12="","",(Cumulativedata!AI12-Cumulativedata!AK12)/Cumulativedata!AI12)</f>
        <v/>
      </c>
      <c r="CK14" s="27" t="str">
        <f>IF(CD14="","",IF(AND(CD14&gt;=Instruction!$R$17),"Good","Poor"))</f>
        <v/>
      </c>
      <c r="CL14" s="27" t="str">
        <f>IF(CI14="","",IF(OR(CI14&lt;Instruction!$S$17,CI14&lt;=0),"Good","Poor"))</f>
        <v/>
      </c>
      <c r="CM14" s="36" t="str">
        <f t="shared" ref="CM14:CM15" si="20">IF(OR(CK14="",CL14=""),"",IF(AND(CK14="Good",CL14="Good"),"Cat 1",IF(AND(CK14="Good",CL14="Poor"),"Cat 2",IF(AND(CK14="Poor",CL14="Good"),"Cat 3",IF(AND(CK14="Poor",CL14="Poor"),"Cat 4","NA")))))</f>
        <v/>
      </c>
      <c r="CN14" s="26" t="str">
        <f>IF(Cumulativedata!AM12="","",Cumulativedata!AM12/Cumulativedata!AL12)</f>
        <v/>
      </c>
      <c r="CO14" s="26" t="str">
        <f>IF(Cumulativedata!AN12="","",Cumulativedata!AN12/Cumulativedata!AL12)</f>
        <v/>
      </c>
      <c r="CP14" s="26" t="str">
        <f>IF(Cumulativedata!AO12="","",Cumulativedata!AO12/Cumulativedata!AL12)</f>
        <v/>
      </c>
      <c r="CQ14" s="94" t="str">
        <f>IF(Cumulativedata!AN12="","",Cumulativedata!AL12-Cumulativedata!AN12)</f>
        <v/>
      </c>
      <c r="CR14" s="94" t="str">
        <f>IF(Cumulativedata!AO12="","",Cumulativedata!AL12-Cumulativedata!AO12)</f>
        <v/>
      </c>
      <c r="CS14" s="26" t="str">
        <f>IF(Cumulativedata!AM12="","",(Cumulativedata!AM12-Cumulativedata!AN12)/Cumulativedata!AM12)</f>
        <v/>
      </c>
      <c r="CT14" s="26" t="str">
        <f>IF(Cumulativedata!AM12="","",(Cumulativedata!AM12-Cumulativedata!AO12)/Cumulativedata!AM12)</f>
        <v/>
      </c>
      <c r="CU14" s="27" t="str">
        <f>IF(CN14="","",IF(AND(CN14&gt;=Instruction!$R$17),"Good","Poor"))</f>
        <v/>
      </c>
      <c r="CV14" s="27" t="str">
        <f>IF(CS14="","",IF(OR(CS14&lt;Instruction!$S$17,CS14&lt;=0),"Good","Poor"))</f>
        <v/>
      </c>
      <c r="CW14" s="36" t="str">
        <f t="shared" ref="CW14:CW15" si="21">IF(OR(CU14="",CV14=""),"",IF(AND(CU14="Good",CV14="Good"),"Cat 1",IF(AND(CU14="Good",CV14="Poor"),"Cat 2",IF(AND(CU14="Poor",CV14="Good"),"Cat 3",IF(AND(CU14="Poor",CV14="Poor"),"Cat 4","NA")))))</f>
        <v/>
      </c>
      <c r="CX14" s="26" t="str">
        <f>IF(Cumulativedata!AQ12="","",Cumulativedata!AQ12/Cumulativedata!AP12)</f>
        <v/>
      </c>
      <c r="CY14" s="26" t="str">
        <f>IF(Cumulativedata!AR12="","",Cumulativedata!AR12/Cumulativedata!AP12)</f>
        <v/>
      </c>
      <c r="CZ14" s="26" t="str">
        <f>IF(Cumulativedata!AS12="","",Cumulativedata!AS12/Cumulativedata!AP12)</f>
        <v/>
      </c>
      <c r="DA14" s="94" t="str">
        <f>IF(Cumulativedata!AR12="","",Cumulativedata!AP12-Cumulativedata!AR12)</f>
        <v/>
      </c>
      <c r="DB14" s="94" t="str">
        <f>IF(Cumulativedata!AS12="","",Cumulativedata!AP12-Cumulativedata!AS12)</f>
        <v/>
      </c>
      <c r="DC14" s="26" t="str">
        <f>IF(Cumulativedata!AQ12="","",(Cumulativedata!AQ12-Cumulativedata!AR12)/Cumulativedata!AQ12)</f>
        <v/>
      </c>
      <c r="DD14" s="26" t="str">
        <f>IF(Cumulativedata!AQ12="","",(Cumulativedata!AQ12-Cumulativedata!AS12)/Cumulativedata!AQ12)</f>
        <v/>
      </c>
      <c r="DE14" s="27" t="str">
        <f>IF(CX14="","",IF(AND(CX14&gt;=Instruction!$R$17),"Good","Poor"))</f>
        <v/>
      </c>
      <c r="DF14" s="27" t="str">
        <f>IF(DC14="","",IF(OR(DC14&lt;Instruction!$S$17,DC14&lt;=0),"Good","Poor"))</f>
        <v/>
      </c>
      <c r="DG14" s="36" t="str">
        <f t="shared" ref="DG14:DG15" si="22">IF(OR(DE14="",DF14=""),"",IF(AND(DE14="Good",DF14="Good"),"Cat 1",IF(AND(DE14="Good",DF14="Poor"),"Cat 2",IF(AND(DE14="Poor",DF14="Good"),"Cat 3",IF(AND(DE14="Poor",DF14="Poor"),"Cat 4","NA")))))</f>
        <v/>
      </c>
      <c r="DH14" s="26" t="str">
        <f>IF(Cumulativedata!AU12="","",Cumulativedata!AU12/Cumulativedata!AT12)</f>
        <v/>
      </c>
      <c r="DI14" s="26" t="str">
        <f>IF(Cumulativedata!AV12="","",Cumulativedata!AV12/Cumulativedata!AT12)</f>
        <v/>
      </c>
      <c r="DJ14" s="26" t="str">
        <f>IF(Cumulativedata!AW12="","",Cumulativedata!AW12/Cumulativedata!AT12)</f>
        <v/>
      </c>
      <c r="DK14" s="94" t="str">
        <f>IF(Cumulativedata!AV12="","",Cumulativedata!AT12-Cumulativedata!AV12)</f>
        <v/>
      </c>
      <c r="DL14" s="94" t="str">
        <f>IF(Cumulativedata!AW12="","",Cumulativedata!AT12-Cumulativedata!AW12)</f>
        <v/>
      </c>
      <c r="DM14" s="26" t="str">
        <f>IF(Cumulativedata!AU12="","",(Cumulativedata!AU12-Cumulativedata!AV12)/Cumulativedata!AU12)</f>
        <v/>
      </c>
      <c r="DN14" s="26" t="str">
        <f>IF(Cumulativedata!AU12="","",(Cumulativedata!AU12-Cumulativedata!AW12)/Cumulativedata!AU12)</f>
        <v/>
      </c>
      <c r="DO14" s="27" t="str">
        <f>IF(DH14="","",IF(AND(DH14&gt;=Instruction!$R$17),"Good","Poor"))</f>
        <v/>
      </c>
      <c r="DP14" s="27" t="str">
        <f>IF(DM14="","",IF(OR(DM14&lt;Instruction!$S$17,DM14&lt;=0),"Good","Poor"))</f>
        <v/>
      </c>
      <c r="DQ14" s="36" t="str">
        <f t="shared" ref="DQ14:DQ15" si="23">IF(OR(DO14="",DP14=""),"",IF(AND(DO14="Good",DP14="Good"),"Cat 1",IF(AND(DO14="Good",DP14="Poor"),"Cat 2",IF(AND(DO14="Poor",DP14="Good"),"Cat 3",IF(AND(DO14="Poor",DP14="Poor"),"Cat 4","NA")))))</f>
        <v/>
      </c>
    </row>
    <row r="15" spans="1:131" x14ac:dyDescent="0.25">
      <c r="A15" s="60" t="str">
        <f>IF(Monthlydata!A12=0,"",Monthlydata!A12)</f>
        <v>&lt;&lt;HP&gt;&gt;</v>
      </c>
      <c r="B15" s="26" t="str">
        <f>IF(Cumulativedata!C13="","",Cumulativedata!C13/Cumulativedata!B13)</f>
        <v/>
      </c>
      <c r="C15" s="26" t="str">
        <f>IF(Cumulativedata!D13="","",Cumulativedata!D13/Cumulativedata!B13)</f>
        <v/>
      </c>
      <c r="D15" s="26" t="str">
        <f>IF(Cumulativedata!E13="","",Cumulativedata!E13/Cumulativedata!B13)</f>
        <v/>
      </c>
      <c r="E15" s="94" t="str">
        <f>IF(Cumulativedata!D13="","",Cumulativedata!B13-Cumulativedata!D13)</f>
        <v/>
      </c>
      <c r="F15" s="94" t="str">
        <f>IF(Cumulativedata!E13="","",Cumulativedata!B13-Cumulativedata!E13)</f>
        <v/>
      </c>
      <c r="G15" s="26" t="str">
        <f>IF(Cumulativedata!C13="","",(Cumulativedata!C13-Cumulativedata!D13)/Cumulativedata!C13)</f>
        <v/>
      </c>
      <c r="H15" s="26" t="str">
        <f>IF(Cumulativedata!C13="","",(Cumulativedata!C13-Cumulativedata!E13)/Cumulativedata!C13)</f>
        <v/>
      </c>
      <c r="I15" s="27" t="str">
        <f>IF(B15="","",IF(AND(B15&gt;=Instruction!$R$17),"Good","Poor"))</f>
        <v/>
      </c>
      <c r="J15" s="27" t="str">
        <f>IF(G15="","",IF(OR(G15&lt;Instruction!$S$17,G15&lt;=0),"Good","Poor"))</f>
        <v/>
      </c>
      <c r="K15" s="36" t="str">
        <f t="shared" si="12"/>
        <v/>
      </c>
      <c r="L15" s="26" t="str">
        <f>IF(Cumulativedata!G13="","",Cumulativedata!G13/Cumulativedata!F13)</f>
        <v/>
      </c>
      <c r="M15" s="26" t="str">
        <f>IF(Cumulativedata!H13="","",Cumulativedata!H13/Cumulativedata!F13)</f>
        <v/>
      </c>
      <c r="N15" s="26" t="str">
        <f>IF(Cumulativedata!I13="","",Cumulativedata!I13/Cumulativedata!F13)</f>
        <v/>
      </c>
      <c r="O15" s="94" t="str">
        <f>IF(Cumulativedata!H13="","",Cumulativedata!F13-Cumulativedata!H13)</f>
        <v/>
      </c>
      <c r="P15" s="94" t="str">
        <f>IF(Cumulativedata!I13="","",Cumulativedata!F13-Cumulativedata!I13)</f>
        <v/>
      </c>
      <c r="Q15" s="26" t="str">
        <f>IF(Cumulativedata!G13="","",(Cumulativedata!G13-Cumulativedata!H13)/Cumulativedata!G13)</f>
        <v/>
      </c>
      <c r="R15" s="26" t="str">
        <f>IF(Cumulativedata!G13="","",(Cumulativedata!G13-Cumulativedata!H13)/Cumulativedata!G13)</f>
        <v/>
      </c>
      <c r="S15" s="27" t="str">
        <f>IF(L15="","",IF(AND(L15&gt;=Instruction!$R$17),"Good","Poor"))</f>
        <v/>
      </c>
      <c r="T15" s="27" t="str">
        <f>IF(Q15="","",IF(OR(Q15&lt;Instruction!$S$17,Q15&lt;=0),"Good","Poor"))</f>
        <v/>
      </c>
      <c r="U15" s="36" t="str">
        <f t="shared" si="13"/>
        <v/>
      </c>
      <c r="V15" s="26" t="str">
        <f>IF(Cumulativedata!K13="","",Cumulativedata!K13/Cumulativedata!J13)</f>
        <v/>
      </c>
      <c r="W15" s="26" t="str">
        <f>IF(Cumulativedata!L13="","",Cumulativedata!L13/Cumulativedata!J13)</f>
        <v/>
      </c>
      <c r="X15" s="26" t="str">
        <f>IF(Cumulativedata!M13="","",Cumulativedata!M13/Cumulativedata!J13)</f>
        <v/>
      </c>
      <c r="Y15" s="94" t="str">
        <f>IF(Cumulativedata!L13="","",Cumulativedata!J13-Cumulativedata!L13)</f>
        <v/>
      </c>
      <c r="Z15" s="94" t="str">
        <f>IF(Cumulativedata!M13="","",Cumulativedata!J13-Cumulativedata!M13)</f>
        <v/>
      </c>
      <c r="AA15" s="26" t="str">
        <f>IF(Cumulativedata!K13="","",(Cumulativedata!K13-Cumulativedata!L13)/Cumulativedata!K13)</f>
        <v/>
      </c>
      <c r="AB15" s="26" t="str">
        <f>IF(Cumulativedata!K13="","",(Cumulativedata!K13-Cumulativedata!M13)/Cumulativedata!K13)</f>
        <v/>
      </c>
      <c r="AC15" s="27" t="str">
        <f>IF(V15="","",IF(AND(V15&gt;=Instruction!$R$17),"Good","Poor"))</f>
        <v/>
      </c>
      <c r="AD15" s="27" t="str">
        <f>IF(AA15="","",IF(OR(AA15&lt;Instruction!$S$17,AA15&lt;=0),"Good","Poor"))</f>
        <v/>
      </c>
      <c r="AE15" s="36" t="str">
        <f t="shared" si="14"/>
        <v/>
      </c>
      <c r="AF15" s="26" t="str">
        <f>IF(Cumulativedata!O13="","",Cumulativedata!O13/Cumulativedata!N13)</f>
        <v/>
      </c>
      <c r="AG15" s="26" t="str">
        <f>IF(Cumulativedata!P13="","",Cumulativedata!P13/Cumulativedata!N13)</f>
        <v/>
      </c>
      <c r="AH15" s="26" t="str">
        <f>IF(Cumulativedata!Q13="","",Cumulativedata!Q13/Cumulativedata!N13)</f>
        <v/>
      </c>
      <c r="AI15" s="94" t="str">
        <f>IF(Cumulativedata!P13="","",Cumulativedata!N13-Cumulativedata!P13)</f>
        <v/>
      </c>
      <c r="AJ15" s="94" t="str">
        <f>IF(Cumulativedata!Q13="","",Cumulativedata!N13-Cumulativedata!Q13)</f>
        <v/>
      </c>
      <c r="AK15" s="26" t="str">
        <f>IF(Cumulativedata!O13="","",(Cumulativedata!O13-Cumulativedata!P13)/Cumulativedata!O13)</f>
        <v/>
      </c>
      <c r="AL15" s="26" t="str">
        <f>IF(Cumulativedata!O13="","",(Cumulativedata!O13-Cumulativedata!Q13)/Cumulativedata!O13)</f>
        <v/>
      </c>
      <c r="AM15" s="27" t="str">
        <f>IF(AF15="","",IF(AND(AF15&gt;=Instruction!$R$17),"Good","Poor"))</f>
        <v/>
      </c>
      <c r="AN15" s="27" t="str">
        <f>IF(AK15="","",IF(OR(AK15&lt;Instruction!$S$17,AK15&lt;=0),"Good","Poor"))</f>
        <v/>
      </c>
      <c r="AO15" s="36" t="str">
        <f t="shared" si="15"/>
        <v/>
      </c>
      <c r="AP15" s="26" t="str">
        <f>IF(Cumulativedata!S13="","",Cumulativedata!S13/Cumulativedata!R13)</f>
        <v/>
      </c>
      <c r="AQ15" s="26" t="str">
        <f>IF(Cumulativedata!T13="","",Cumulativedata!T13/Cumulativedata!R13)</f>
        <v/>
      </c>
      <c r="AR15" s="26" t="str">
        <f>IF(Cumulativedata!U13="","",Cumulativedata!U13/Cumulativedata!R13)</f>
        <v/>
      </c>
      <c r="AS15" s="94" t="str">
        <f>IF(Cumulativedata!T13="","",Cumulativedata!R13-Cumulativedata!T13)</f>
        <v/>
      </c>
      <c r="AT15" s="94" t="str">
        <f>IF(Cumulativedata!U13="","",Cumulativedata!R13-Cumulativedata!U13)</f>
        <v/>
      </c>
      <c r="AU15" s="26" t="str">
        <f>IF(Cumulativedata!S13="","",(Cumulativedata!S13-Cumulativedata!T13)/Cumulativedata!S13)</f>
        <v/>
      </c>
      <c r="AV15" s="26" t="str">
        <f>IF(Cumulativedata!S13="","",(Cumulativedata!S13-Cumulativedata!U13)/Cumulativedata!S13)</f>
        <v/>
      </c>
      <c r="AW15" s="27" t="str">
        <f>IF(AP15="","",IF(AND(AP15&gt;=Instruction!$R$17),"Good","Poor"))</f>
        <v/>
      </c>
      <c r="AX15" s="27" t="str">
        <f>IF(AU15="","",IF(OR(AU15&lt;Instruction!$S$17,AU15&lt;=0),"Good","Poor"))</f>
        <v/>
      </c>
      <c r="AY15" s="36" t="str">
        <f t="shared" si="16"/>
        <v/>
      </c>
      <c r="AZ15" s="26" t="str">
        <f>IF(Cumulativedata!W13="","",Cumulativedata!W13/Cumulativedata!V13)</f>
        <v/>
      </c>
      <c r="BA15" s="26" t="str">
        <f>IF(Cumulativedata!X13="","",Cumulativedata!X13/Cumulativedata!V13)</f>
        <v/>
      </c>
      <c r="BB15" s="26" t="str">
        <f>IF(Cumulativedata!Y13="","",Cumulativedata!Y13/Cumulativedata!V13)</f>
        <v/>
      </c>
      <c r="BC15" s="94" t="str">
        <f>IF(Cumulativedata!X13="","",Cumulativedata!V13-Cumulativedata!X13)</f>
        <v/>
      </c>
      <c r="BD15" s="94" t="str">
        <f>IF(Cumulativedata!Y13="","",Cumulativedata!V13-Cumulativedata!Y13)</f>
        <v/>
      </c>
      <c r="BE15" s="26" t="str">
        <f>IF(Cumulativedata!W13="","",(Cumulativedata!W13-Cumulativedata!X13)/Cumulativedata!W13)</f>
        <v/>
      </c>
      <c r="BF15" s="26" t="str">
        <f>IF(Cumulativedata!W13="","",(Cumulativedata!W13-Cumulativedata!Y13)/Cumulativedata!W13)</f>
        <v/>
      </c>
      <c r="BG15" s="27" t="str">
        <f>IF(AZ15="","",IF(AND(AZ15&gt;=Instruction!$R$17),"Good","Poor"))</f>
        <v/>
      </c>
      <c r="BH15" s="27" t="str">
        <f>IF(BE15="","",IF(OR(BE15&lt;Instruction!$S$17,BE15&lt;=0),"Good","Poor"))</f>
        <v/>
      </c>
      <c r="BI15" s="36" t="str">
        <f t="shared" si="17"/>
        <v/>
      </c>
      <c r="BJ15" s="26" t="str">
        <f>IF(Cumulativedata!AA13="","",Cumulativedata!AA13/Cumulativedata!Z13)</f>
        <v/>
      </c>
      <c r="BK15" s="26" t="str">
        <f>IF(Cumulativedata!AB13="","",Cumulativedata!AB13/Cumulativedata!Z13)</f>
        <v/>
      </c>
      <c r="BL15" s="26" t="str">
        <f>IF(Cumulativedata!AC13="","",Cumulativedata!AC13/Cumulativedata!Z13)</f>
        <v/>
      </c>
      <c r="BM15" s="94" t="str">
        <f>IF(Cumulativedata!AB13="","",Cumulativedata!Z13-Cumulativedata!AB13)</f>
        <v/>
      </c>
      <c r="BN15" s="94" t="str">
        <f>IF(Cumulativedata!AC13="","",Cumulativedata!Z13-Cumulativedata!AC13)</f>
        <v/>
      </c>
      <c r="BO15" s="26" t="str">
        <f>IF(Cumulativedata!AA13="","",(Cumulativedata!AA13-Cumulativedata!AB13)/Cumulativedata!AA13)</f>
        <v/>
      </c>
      <c r="BP15" s="26" t="str">
        <f>IF(Cumulativedata!AA13="","",(Cumulativedata!AA13-Cumulativedata!AC13)/Cumulativedata!AA13)</f>
        <v/>
      </c>
      <c r="BQ15" s="27" t="str">
        <f>IF(BJ15="","",IF(AND(BJ15&gt;=Instruction!$R$17),"Good","Poor"))</f>
        <v/>
      </c>
      <c r="BR15" s="27" t="str">
        <f>IF(BO15="","",IF(OR(BO15&lt;Instruction!$S$17,BO15&lt;=0),"Good","Poor"))</f>
        <v/>
      </c>
      <c r="BS15" s="36" t="str">
        <f t="shared" si="18"/>
        <v/>
      </c>
      <c r="BT15" s="26" t="str">
        <f>IF(Cumulativedata!AE13="","",Cumulativedata!AE13/Cumulativedata!AD13)</f>
        <v/>
      </c>
      <c r="BU15" s="26" t="str">
        <f>IF(Cumulativedata!AF13="","",Cumulativedata!AF13/Cumulativedata!AD13)</f>
        <v/>
      </c>
      <c r="BV15" s="26" t="str">
        <f>IF(Cumulativedata!AG13="","",Cumulativedata!AG13/Cumulativedata!AD13)</f>
        <v/>
      </c>
      <c r="BW15" s="94" t="str">
        <f>IF(Cumulativedata!AF13="","",Cumulativedata!AD13-Cumulativedata!AF13)</f>
        <v/>
      </c>
      <c r="BX15" s="94" t="str">
        <f>IF(Cumulativedata!AG13="","",Cumulativedata!AD13-Cumulativedata!AG13)</f>
        <v/>
      </c>
      <c r="BY15" s="26" t="str">
        <f>IF(Cumulativedata!AE13="","",(Cumulativedata!AE13-Cumulativedata!AF13)/Cumulativedata!AE13)</f>
        <v/>
      </c>
      <c r="BZ15" s="26" t="str">
        <f>IF(Cumulativedata!AE13="","",(Cumulativedata!AE13-Cumulativedata!AG13)/Cumulativedata!AE13)</f>
        <v/>
      </c>
      <c r="CA15" s="27" t="str">
        <f>IF(BT15="","",IF(AND(BT15&gt;=Instruction!$R$17),"Good","Poor"))</f>
        <v/>
      </c>
      <c r="CB15" s="27" t="str">
        <f>IF(BY15="","",IF(OR(BY15&lt;Instruction!$S$17,BY15&lt;=0),"Good","Poor"))</f>
        <v/>
      </c>
      <c r="CC15" s="36" t="str">
        <f t="shared" si="19"/>
        <v/>
      </c>
      <c r="CD15" s="26" t="str">
        <f>IF(Cumulativedata!AI13="","",Cumulativedata!AI13/Cumulativedata!AH13)</f>
        <v/>
      </c>
      <c r="CE15" s="26" t="str">
        <f>IF(Cumulativedata!AJ13="","",Cumulativedata!AJ13/Cumulativedata!AH13)</f>
        <v/>
      </c>
      <c r="CF15" s="26" t="str">
        <f>IF(Cumulativedata!AK13="","",Cumulativedata!AK13/Cumulativedata!AH13)</f>
        <v/>
      </c>
      <c r="CG15" s="94" t="str">
        <f>IF(Cumulativedata!AJ13="","",Cumulativedata!AH13-Cumulativedata!AJ13)</f>
        <v/>
      </c>
      <c r="CH15" s="94" t="str">
        <f>IF(Cumulativedata!AK13="","",Cumulativedata!AH13-Cumulativedata!AK13)</f>
        <v/>
      </c>
      <c r="CI15" s="26" t="str">
        <f>IF(Cumulativedata!AI13="","",(Cumulativedata!AI13-Cumulativedata!AJ13)/Cumulativedata!AI13)</f>
        <v/>
      </c>
      <c r="CJ15" s="26" t="str">
        <f>IF(Cumulativedata!AI13="","",(Cumulativedata!AI13-Cumulativedata!AK13)/Cumulativedata!AI13)</f>
        <v/>
      </c>
      <c r="CK15" s="27" t="str">
        <f>IF(CD15="","",IF(AND(CD15&gt;=Instruction!$R$17),"Good","Poor"))</f>
        <v/>
      </c>
      <c r="CL15" s="27" t="str">
        <f>IF(CI15="","",IF(OR(CI15&lt;Instruction!$S$17,CI15&lt;=0),"Good","Poor"))</f>
        <v/>
      </c>
      <c r="CM15" s="36" t="str">
        <f t="shared" si="20"/>
        <v/>
      </c>
      <c r="CN15" s="26" t="str">
        <f>IF(Cumulativedata!AM13="","",Cumulativedata!AM13/Cumulativedata!AL13)</f>
        <v/>
      </c>
      <c r="CO15" s="26" t="str">
        <f>IF(Cumulativedata!AN13="","",Cumulativedata!AN13/Cumulativedata!AL13)</f>
        <v/>
      </c>
      <c r="CP15" s="26" t="str">
        <f>IF(Cumulativedata!AO13="","",Cumulativedata!AO13/Cumulativedata!AL13)</f>
        <v/>
      </c>
      <c r="CQ15" s="94" t="str">
        <f>IF(Cumulativedata!AN13="","",Cumulativedata!AL13-Cumulativedata!AN13)</f>
        <v/>
      </c>
      <c r="CR15" s="94" t="str">
        <f>IF(Cumulativedata!AO13="","",Cumulativedata!AL13-Cumulativedata!AO13)</f>
        <v/>
      </c>
      <c r="CS15" s="26" t="str">
        <f>IF(Cumulativedata!AM13="","",(Cumulativedata!AM13-Cumulativedata!AN13)/Cumulativedata!AM13)</f>
        <v/>
      </c>
      <c r="CT15" s="26" t="str">
        <f>IF(Cumulativedata!AM13="","",(Cumulativedata!AM13-Cumulativedata!AO13)/Cumulativedata!AM13)</f>
        <v/>
      </c>
      <c r="CU15" s="27" t="str">
        <f>IF(CN15="","",IF(AND(CN15&gt;=Instruction!$R$17),"Good","Poor"))</f>
        <v/>
      </c>
      <c r="CV15" s="27" t="str">
        <f>IF(CS15="","",IF(OR(CS15&lt;Instruction!$S$17,CS15&lt;=0),"Good","Poor"))</f>
        <v/>
      </c>
      <c r="CW15" s="36" t="str">
        <f t="shared" si="21"/>
        <v/>
      </c>
      <c r="CX15" s="26" t="str">
        <f>IF(Cumulativedata!AQ13="","",Cumulativedata!AQ13/Cumulativedata!AP13)</f>
        <v/>
      </c>
      <c r="CY15" s="26" t="str">
        <f>IF(Cumulativedata!AR13="","",Cumulativedata!AR13/Cumulativedata!AP13)</f>
        <v/>
      </c>
      <c r="CZ15" s="26" t="str">
        <f>IF(Cumulativedata!AS13="","",Cumulativedata!AS13/Cumulativedata!AP13)</f>
        <v/>
      </c>
      <c r="DA15" s="94" t="str">
        <f>IF(Cumulativedata!AR13="","",Cumulativedata!AP13-Cumulativedata!AR13)</f>
        <v/>
      </c>
      <c r="DB15" s="94" t="str">
        <f>IF(Cumulativedata!AS13="","",Cumulativedata!AP13-Cumulativedata!AS13)</f>
        <v/>
      </c>
      <c r="DC15" s="26" t="str">
        <f>IF(Cumulativedata!AQ13="","",(Cumulativedata!AQ13-Cumulativedata!AR13)/Cumulativedata!AQ13)</f>
        <v/>
      </c>
      <c r="DD15" s="26" t="str">
        <f>IF(Cumulativedata!AQ13="","",(Cumulativedata!AQ13-Cumulativedata!AS13)/Cumulativedata!AQ13)</f>
        <v/>
      </c>
      <c r="DE15" s="27" t="str">
        <f>IF(CX15="","",IF(AND(CX15&gt;=Instruction!$R$17),"Good","Poor"))</f>
        <v/>
      </c>
      <c r="DF15" s="27" t="str">
        <f>IF(DC15="","",IF(OR(DC15&lt;Instruction!$S$17,DC15&lt;=0),"Good","Poor"))</f>
        <v/>
      </c>
      <c r="DG15" s="36" t="str">
        <f t="shared" si="22"/>
        <v/>
      </c>
      <c r="DH15" s="26" t="str">
        <f>IF(Cumulativedata!AU13="","",Cumulativedata!AU13/Cumulativedata!AT13)</f>
        <v/>
      </c>
      <c r="DI15" s="26" t="str">
        <f>IF(Cumulativedata!AV13="","",Cumulativedata!AV13/Cumulativedata!AT13)</f>
        <v/>
      </c>
      <c r="DJ15" s="26" t="str">
        <f>IF(Cumulativedata!AW13="","",Cumulativedata!AW13/Cumulativedata!AT13)</f>
        <v/>
      </c>
      <c r="DK15" s="94" t="str">
        <f>IF(Cumulativedata!AV13="","",Cumulativedata!AT13-Cumulativedata!AV13)</f>
        <v/>
      </c>
      <c r="DL15" s="94" t="str">
        <f>IF(Cumulativedata!AW13="","",Cumulativedata!AT13-Cumulativedata!AW13)</f>
        <v/>
      </c>
      <c r="DM15" s="26" t="str">
        <f>IF(Cumulativedata!AU13="","",(Cumulativedata!AU13-Cumulativedata!AV13)/Cumulativedata!AU13)</f>
        <v/>
      </c>
      <c r="DN15" s="26" t="str">
        <f>IF(Cumulativedata!AU13="","",(Cumulativedata!AU13-Cumulativedata!AW13)/Cumulativedata!AU13)</f>
        <v/>
      </c>
      <c r="DO15" s="27" t="str">
        <f>IF(DH15="","",IF(AND(DH15&gt;=Instruction!$R$17),"Good","Poor"))</f>
        <v/>
      </c>
      <c r="DP15" s="27" t="str">
        <f>IF(DM15="","",IF(OR(DM15&lt;Instruction!$S$17,DM15&lt;=0),"Good","Poor"))</f>
        <v/>
      </c>
      <c r="DQ15" s="36" t="str">
        <f t="shared" si="23"/>
        <v/>
      </c>
    </row>
    <row r="16" spans="1:131" x14ac:dyDescent="0.25">
      <c r="A16" s="60" t="str">
        <f>IF(Monthlydata!A13=0,"",Monthlydata!A13)</f>
        <v>&lt;&lt;HP&gt;&gt;</v>
      </c>
      <c r="B16" s="26" t="str">
        <f>IF(Cumulativedata!C14="","",Cumulativedata!C14/Cumulativedata!B14)</f>
        <v/>
      </c>
      <c r="C16" s="26" t="str">
        <f>IF(Cumulativedata!D14="","",Cumulativedata!D14/Cumulativedata!B14)</f>
        <v/>
      </c>
      <c r="D16" s="26" t="str">
        <f>IF(Cumulativedata!E14="","",Cumulativedata!E14/Cumulativedata!B14)</f>
        <v/>
      </c>
      <c r="E16" s="94" t="str">
        <f>IF(Cumulativedata!D14="","",Cumulativedata!B14-Cumulativedata!D14)</f>
        <v/>
      </c>
      <c r="F16" s="94" t="str">
        <f>IF(Cumulativedata!E14="","",Cumulativedata!B14-Cumulativedata!E14)</f>
        <v/>
      </c>
      <c r="G16" s="26" t="str">
        <f>IF(Cumulativedata!C14="","",(Cumulativedata!C14-Cumulativedata!D14)/Cumulativedata!C14)</f>
        <v/>
      </c>
      <c r="H16" s="26" t="str">
        <f>IF(Cumulativedata!C14="","",(Cumulativedata!C14-Cumulativedata!E14)/Cumulativedata!C14)</f>
        <v/>
      </c>
      <c r="I16" s="27" t="str">
        <f>IF(B16="","",IF(AND(B16&gt;=Instruction!$R$17),"Good","Poor"))</f>
        <v/>
      </c>
      <c r="J16" s="27" t="str">
        <f>IF(G16="","",IF(OR(G16&lt;Instruction!$S$17,G16&lt;=0),"Good","Poor"))</f>
        <v/>
      </c>
      <c r="K16" s="36" t="str">
        <f t="shared" ref="K16:K18" si="24">IF(OR(I16="",J16=""),"",IF(AND(I16="Good",J16="Good"),"Cat 1",IF(AND(I16="Good",J16="Poor"),"Cat 2",IF(AND(I16="Poor",J16="Good"),"Cat 3",IF(AND(I16="Poor",J16="Poor"),"Cat 4","NA")))))</f>
        <v/>
      </c>
      <c r="L16" s="26" t="str">
        <f>IF(Cumulativedata!G14="","",Cumulativedata!G14/Cumulativedata!F14)</f>
        <v/>
      </c>
      <c r="M16" s="26" t="str">
        <f>IF(Cumulativedata!H14="","",Cumulativedata!H14/Cumulativedata!F14)</f>
        <v/>
      </c>
      <c r="N16" s="26" t="str">
        <f>IF(Cumulativedata!I14="","",Cumulativedata!I14/Cumulativedata!F14)</f>
        <v/>
      </c>
      <c r="O16" s="94" t="str">
        <f>IF(Cumulativedata!H14="","",Cumulativedata!F14-Cumulativedata!H14)</f>
        <v/>
      </c>
      <c r="P16" s="94" t="str">
        <f>IF(Cumulativedata!I14="","",Cumulativedata!F14-Cumulativedata!I14)</f>
        <v/>
      </c>
      <c r="Q16" s="26" t="str">
        <f>IF(Cumulativedata!G14="","",(Cumulativedata!G14-Cumulativedata!H14)/Cumulativedata!G14)</f>
        <v/>
      </c>
      <c r="R16" s="26" t="str">
        <f>IF(Cumulativedata!G14="","",(Cumulativedata!G14-Cumulativedata!H14)/Cumulativedata!G14)</f>
        <v/>
      </c>
      <c r="S16" s="27" t="str">
        <f>IF(L16="","",IF(AND(L16&gt;=Instruction!$R$17),"Good","Poor"))</f>
        <v/>
      </c>
      <c r="T16" s="27" t="str">
        <f>IF(Q16="","",IF(OR(Q16&lt;Instruction!$S$17,Q16&lt;=0),"Good","Poor"))</f>
        <v/>
      </c>
      <c r="U16" s="36" t="str">
        <f t="shared" ref="U16:U18" si="25">IF(OR(S16="",T16=""),"",IF(AND(S16="Good",T16="Good"),"Cat 1",IF(AND(S16="Good",T16="Poor"),"Cat 2",IF(AND(S16="Poor",T16="Good"),"Cat 3",IF(AND(S16="Poor",T16="Poor"),"Cat 4","NA")))))</f>
        <v/>
      </c>
      <c r="V16" s="26" t="str">
        <f>IF(Cumulativedata!K14="","",Cumulativedata!K14/Cumulativedata!J14)</f>
        <v/>
      </c>
      <c r="W16" s="26" t="str">
        <f>IF(Cumulativedata!L14="","",Cumulativedata!L14/Cumulativedata!J14)</f>
        <v/>
      </c>
      <c r="X16" s="26" t="str">
        <f>IF(Cumulativedata!M14="","",Cumulativedata!M14/Cumulativedata!J14)</f>
        <v/>
      </c>
      <c r="Y16" s="94" t="str">
        <f>IF(Cumulativedata!L14="","",Cumulativedata!J14-Cumulativedata!L14)</f>
        <v/>
      </c>
      <c r="Z16" s="94" t="str">
        <f>IF(Cumulativedata!M14="","",Cumulativedata!J14-Cumulativedata!M14)</f>
        <v/>
      </c>
      <c r="AA16" s="26" t="str">
        <f>IF(Cumulativedata!K14="","",(Cumulativedata!K14-Cumulativedata!L14)/Cumulativedata!K14)</f>
        <v/>
      </c>
      <c r="AB16" s="26" t="str">
        <f>IF(Cumulativedata!K14="","",(Cumulativedata!K14-Cumulativedata!M14)/Cumulativedata!K14)</f>
        <v/>
      </c>
      <c r="AC16" s="27" t="str">
        <f>IF(V16="","",IF(AND(V16&gt;=Instruction!$R$17),"Good","Poor"))</f>
        <v/>
      </c>
      <c r="AD16" s="27" t="str">
        <f>IF(AA16="","",IF(OR(AA16&lt;Instruction!$S$17,AA16&lt;=0),"Good","Poor"))</f>
        <v/>
      </c>
      <c r="AE16" s="36" t="str">
        <f t="shared" ref="AE16:AE18" si="26">IF(OR(AC16="",AD16=""),"",IF(AND(AC16="Good",AD16="Good"),"Cat 1",IF(AND(AC16="Good",AD16="Poor"),"Cat 2",IF(AND(AC16="Poor",AD16="Good"),"Cat 3",IF(AND(AC16="Poor",AD16="Poor"),"Cat 4","NA")))))</f>
        <v/>
      </c>
      <c r="AF16" s="26" t="str">
        <f>IF(Cumulativedata!O14="","",Cumulativedata!O14/Cumulativedata!N14)</f>
        <v/>
      </c>
      <c r="AG16" s="26" t="str">
        <f>IF(Cumulativedata!P14="","",Cumulativedata!P14/Cumulativedata!N14)</f>
        <v/>
      </c>
      <c r="AH16" s="26" t="str">
        <f>IF(Cumulativedata!Q14="","",Cumulativedata!Q14/Cumulativedata!N14)</f>
        <v/>
      </c>
      <c r="AI16" s="94" t="str">
        <f>IF(Cumulativedata!P14="","",Cumulativedata!N14-Cumulativedata!P14)</f>
        <v/>
      </c>
      <c r="AJ16" s="94" t="str">
        <f>IF(Cumulativedata!Q14="","",Cumulativedata!N14-Cumulativedata!Q14)</f>
        <v/>
      </c>
      <c r="AK16" s="26" t="str">
        <f>IF(Cumulativedata!O14="","",(Cumulativedata!O14-Cumulativedata!P14)/Cumulativedata!O14)</f>
        <v/>
      </c>
      <c r="AL16" s="26" t="str">
        <f>IF(Cumulativedata!O14="","",(Cumulativedata!O14-Cumulativedata!Q14)/Cumulativedata!O14)</f>
        <v/>
      </c>
      <c r="AM16" s="27" t="str">
        <f>IF(AF16="","",IF(AND(AF16&gt;=Instruction!$R$17),"Good","Poor"))</f>
        <v/>
      </c>
      <c r="AN16" s="27" t="str">
        <f>IF(AK16="","",IF(OR(AK16&lt;Instruction!$S$17,AK16&lt;=0),"Good","Poor"))</f>
        <v/>
      </c>
      <c r="AO16" s="36" t="str">
        <f t="shared" ref="AO16:AO18" si="27">IF(OR(AM16="",AN16=""),"",IF(AND(AM16="Good",AN16="Good"),"Cat 1",IF(AND(AM16="Good",AN16="Poor"),"Cat 2",IF(AND(AM16="Poor",AN16="Good"),"Cat 3",IF(AND(AM16="Poor",AN16="Poor"),"Cat 4","NA")))))</f>
        <v/>
      </c>
      <c r="AP16" s="26" t="str">
        <f>IF(Cumulativedata!S14="","",Cumulativedata!S14/Cumulativedata!R14)</f>
        <v/>
      </c>
      <c r="AQ16" s="26" t="str">
        <f>IF(Cumulativedata!T14="","",Cumulativedata!T14/Cumulativedata!R14)</f>
        <v/>
      </c>
      <c r="AR16" s="26" t="str">
        <f>IF(Cumulativedata!U14="","",Cumulativedata!U14/Cumulativedata!R14)</f>
        <v/>
      </c>
      <c r="AS16" s="94" t="str">
        <f>IF(Cumulativedata!T14="","",Cumulativedata!R14-Cumulativedata!T14)</f>
        <v/>
      </c>
      <c r="AT16" s="94" t="str">
        <f>IF(Cumulativedata!U14="","",Cumulativedata!R14-Cumulativedata!U14)</f>
        <v/>
      </c>
      <c r="AU16" s="26" t="str">
        <f>IF(Cumulativedata!S14="","",(Cumulativedata!S14-Cumulativedata!T14)/Cumulativedata!S14)</f>
        <v/>
      </c>
      <c r="AV16" s="26" t="str">
        <f>IF(Cumulativedata!S14="","",(Cumulativedata!S14-Cumulativedata!U14)/Cumulativedata!S14)</f>
        <v/>
      </c>
      <c r="AW16" s="27" t="str">
        <f>IF(AP16="","",IF(AND(AP16&gt;=Instruction!$R$17),"Good","Poor"))</f>
        <v/>
      </c>
      <c r="AX16" s="27" t="str">
        <f>IF(AU16="","",IF(OR(AU16&lt;Instruction!$S$17,AU16&lt;=0),"Good","Poor"))</f>
        <v/>
      </c>
      <c r="AY16" s="36" t="str">
        <f t="shared" ref="AY16:AY18" si="28">IF(OR(AW16="",AX16=""),"",IF(AND(AW16="Good",AX16="Good"),"Cat 1",IF(AND(AW16="Good",AX16="Poor"),"Cat 2",IF(AND(AW16="Poor",AX16="Good"),"Cat 3",IF(AND(AW16="Poor",AX16="Poor"),"Cat 4","NA")))))</f>
        <v/>
      </c>
      <c r="AZ16" s="26" t="str">
        <f>IF(Cumulativedata!W14="","",Cumulativedata!W14/Cumulativedata!V14)</f>
        <v/>
      </c>
      <c r="BA16" s="26" t="str">
        <f>IF(Cumulativedata!X14="","",Cumulativedata!X14/Cumulativedata!V14)</f>
        <v/>
      </c>
      <c r="BB16" s="26" t="str">
        <f>IF(Cumulativedata!Y14="","",Cumulativedata!Y14/Cumulativedata!V14)</f>
        <v/>
      </c>
      <c r="BC16" s="94" t="str">
        <f>IF(Cumulativedata!X14="","",Cumulativedata!V14-Cumulativedata!X14)</f>
        <v/>
      </c>
      <c r="BD16" s="94" t="str">
        <f>IF(Cumulativedata!Y14="","",Cumulativedata!V14-Cumulativedata!Y14)</f>
        <v/>
      </c>
      <c r="BE16" s="26" t="str">
        <f>IF(Cumulativedata!W14="","",(Cumulativedata!W14-Cumulativedata!X14)/Cumulativedata!W14)</f>
        <v/>
      </c>
      <c r="BF16" s="26" t="str">
        <f>IF(Cumulativedata!W14="","",(Cumulativedata!W14-Cumulativedata!Y14)/Cumulativedata!W14)</f>
        <v/>
      </c>
      <c r="BG16" s="27" t="str">
        <f>IF(AZ16="","",IF(AND(AZ16&gt;=Instruction!$R$17),"Good","Poor"))</f>
        <v/>
      </c>
      <c r="BH16" s="27" t="str">
        <f>IF(BE16="","",IF(OR(BE16&lt;Instruction!$S$17,BE16&lt;=0),"Good","Poor"))</f>
        <v/>
      </c>
      <c r="BI16" s="36" t="str">
        <f t="shared" ref="BI16:BI18" si="29">IF(OR(BG16="",BH16=""),"",IF(AND(BG16="Good",BH16="Good"),"Cat 1",IF(AND(BG16="Good",BH16="Poor"),"Cat 2",IF(AND(BG16="Poor",BH16="Good"),"Cat 3",IF(AND(BG16="Poor",BH16="Poor"),"Cat 4","NA")))))</f>
        <v/>
      </c>
      <c r="BJ16" s="26" t="str">
        <f>IF(Cumulativedata!AA14="","",Cumulativedata!AA14/Cumulativedata!Z14)</f>
        <v/>
      </c>
      <c r="BK16" s="26" t="str">
        <f>IF(Cumulativedata!AB14="","",Cumulativedata!AB14/Cumulativedata!Z14)</f>
        <v/>
      </c>
      <c r="BL16" s="26" t="str">
        <f>IF(Cumulativedata!AC14="","",Cumulativedata!AC14/Cumulativedata!Z14)</f>
        <v/>
      </c>
      <c r="BM16" s="94" t="str">
        <f>IF(Cumulativedata!AB14="","",Cumulativedata!Z14-Cumulativedata!AB14)</f>
        <v/>
      </c>
      <c r="BN16" s="94" t="str">
        <f>IF(Cumulativedata!AC14="","",Cumulativedata!Z14-Cumulativedata!AC14)</f>
        <v/>
      </c>
      <c r="BO16" s="26" t="str">
        <f>IF(Cumulativedata!AA14="","",(Cumulativedata!AA14-Cumulativedata!AB14)/Cumulativedata!AA14)</f>
        <v/>
      </c>
      <c r="BP16" s="26" t="str">
        <f>IF(Cumulativedata!AA14="","",(Cumulativedata!AA14-Cumulativedata!AC14)/Cumulativedata!AA14)</f>
        <v/>
      </c>
      <c r="BQ16" s="27" t="str">
        <f>IF(BJ16="","",IF(AND(BJ16&gt;=Instruction!$R$17),"Good","Poor"))</f>
        <v/>
      </c>
      <c r="BR16" s="27" t="str">
        <f>IF(BO16="","",IF(OR(BO16&lt;Instruction!$S$17,BO16&lt;=0),"Good","Poor"))</f>
        <v/>
      </c>
      <c r="BS16" s="36" t="str">
        <f t="shared" ref="BS16:BS18" si="30">IF(OR(BQ16="",BR16=""),"",IF(AND(BQ16="Good",BR16="Good"),"Cat 1",IF(AND(BQ16="Good",BR16="Poor"),"Cat 2",IF(AND(BQ16="Poor",BR16="Good"),"Cat 3",IF(AND(BQ16="Poor",BR16="Poor"),"Cat 4","NA")))))</f>
        <v/>
      </c>
      <c r="BT16" s="26" t="str">
        <f>IF(Cumulativedata!AE14="","",Cumulativedata!AE14/Cumulativedata!AD14)</f>
        <v/>
      </c>
      <c r="BU16" s="26" t="str">
        <f>IF(Cumulativedata!AF14="","",Cumulativedata!AF14/Cumulativedata!AD14)</f>
        <v/>
      </c>
      <c r="BV16" s="26" t="str">
        <f>IF(Cumulativedata!AG14="","",Cumulativedata!AG14/Cumulativedata!AD14)</f>
        <v/>
      </c>
      <c r="BW16" s="94" t="str">
        <f>IF(Cumulativedata!AF14="","",Cumulativedata!AD14-Cumulativedata!AF14)</f>
        <v/>
      </c>
      <c r="BX16" s="94" t="str">
        <f>IF(Cumulativedata!AG14="","",Cumulativedata!AD14-Cumulativedata!AG14)</f>
        <v/>
      </c>
      <c r="BY16" s="26" t="str">
        <f>IF(Cumulativedata!AE14="","",(Cumulativedata!AE14-Cumulativedata!AF14)/Cumulativedata!AE14)</f>
        <v/>
      </c>
      <c r="BZ16" s="26" t="str">
        <f>IF(Cumulativedata!AE14="","",(Cumulativedata!AE14-Cumulativedata!AG14)/Cumulativedata!AE14)</f>
        <v/>
      </c>
      <c r="CA16" s="27" t="str">
        <f>IF(BT16="","",IF(AND(BT16&gt;=Instruction!$R$17),"Good","Poor"))</f>
        <v/>
      </c>
      <c r="CB16" s="27" t="str">
        <f>IF(BY16="","",IF(OR(BY16&lt;Instruction!$S$17,BY16&lt;=0),"Good","Poor"))</f>
        <v/>
      </c>
      <c r="CC16" s="36" t="str">
        <f t="shared" ref="CC16:CC18" si="31">IF(OR(CA16="",CB16=""),"",IF(AND(CA16="Good",CB16="Good"),"Cat 1",IF(AND(CA16="Good",CB16="Poor"),"Cat 2",IF(AND(CA16="Poor",CB16="Good"),"Cat 3",IF(AND(CA16="Poor",CB16="Poor"),"Cat 4","NA")))))</f>
        <v/>
      </c>
      <c r="CD16" s="26" t="str">
        <f>IF(Cumulativedata!AI14="","",Cumulativedata!AI14/Cumulativedata!AH14)</f>
        <v/>
      </c>
      <c r="CE16" s="26" t="str">
        <f>IF(Cumulativedata!AJ14="","",Cumulativedata!AJ14/Cumulativedata!AH14)</f>
        <v/>
      </c>
      <c r="CF16" s="26" t="str">
        <f>IF(Cumulativedata!AK14="","",Cumulativedata!AK14/Cumulativedata!AH14)</f>
        <v/>
      </c>
      <c r="CG16" s="94" t="str">
        <f>IF(Cumulativedata!AJ14="","",Cumulativedata!AH14-Cumulativedata!AJ14)</f>
        <v/>
      </c>
      <c r="CH16" s="94" t="str">
        <f>IF(Cumulativedata!AK14="","",Cumulativedata!AH14-Cumulativedata!AK14)</f>
        <v/>
      </c>
      <c r="CI16" s="26" t="str">
        <f>IF(Cumulativedata!AI14="","",(Cumulativedata!AI14-Cumulativedata!AJ14)/Cumulativedata!AI14)</f>
        <v/>
      </c>
      <c r="CJ16" s="26" t="str">
        <f>IF(Cumulativedata!AI14="","",(Cumulativedata!AI14-Cumulativedata!AK14)/Cumulativedata!AI14)</f>
        <v/>
      </c>
      <c r="CK16" s="27" t="str">
        <f>IF(CD16="","",IF(AND(CD16&gt;=Instruction!$R$17),"Good","Poor"))</f>
        <v/>
      </c>
      <c r="CL16" s="27" t="str">
        <f>IF(CI16="","",IF(OR(CI16&lt;Instruction!$S$17,CI16&lt;=0),"Good","Poor"))</f>
        <v/>
      </c>
      <c r="CM16" s="36" t="str">
        <f t="shared" ref="CM16:CM18" si="32">IF(OR(CK16="",CL16=""),"",IF(AND(CK16="Good",CL16="Good"),"Cat 1",IF(AND(CK16="Good",CL16="Poor"),"Cat 2",IF(AND(CK16="Poor",CL16="Good"),"Cat 3",IF(AND(CK16="Poor",CL16="Poor"),"Cat 4","NA")))))</f>
        <v/>
      </c>
      <c r="CN16" s="26" t="str">
        <f>IF(Cumulativedata!AM14="","",Cumulativedata!AM14/Cumulativedata!AL14)</f>
        <v/>
      </c>
      <c r="CO16" s="26" t="str">
        <f>IF(Cumulativedata!AN14="","",Cumulativedata!AN14/Cumulativedata!AL14)</f>
        <v/>
      </c>
      <c r="CP16" s="26" t="str">
        <f>IF(Cumulativedata!AO14="","",Cumulativedata!AO14/Cumulativedata!AL14)</f>
        <v/>
      </c>
      <c r="CQ16" s="94" t="str">
        <f>IF(Cumulativedata!AN14="","",Cumulativedata!AL14-Cumulativedata!AN14)</f>
        <v/>
      </c>
      <c r="CR16" s="94" t="str">
        <f>IF(Cumulativedata!AO14="","",Cumulativedata!AL14-Cumulativedata!AO14)</f>
        <v/>
      </c>
      <c r="CS16" s="26" t="str">
        <f>IF(Cumulativedata!AM14="","",(Cumulativedata!AM14-Cumulativedata!AN14)/Cumulativedata!AM14)</f>
        <v/>
      </c>
      <c r="CT16" s="26" t="str">
        <f>IF(Cumulativedata!AM14="","",(Cumulativedata!AM14-Cumulativedata!AO14)/Cumulativedata!AM14)</f>
        <v/>
      </c>
      <c r="CU16" s="27" t="str">
        <f>IF(CN16="","",IF(AND(CN16&gt;=Instruction!$R$17),"Good","Poor"))</f>
        <v/>
      </c>
      <c r="CV16" s="27" t="str">
        <f>IF(CS16="","",IF(OR(CS16&lt;Instruction!$S$17,CS16&lt;=0),"Good","Poor"))</f>
        <v/>
      </c>
      <c r="CW16" s="36" t="str">
        <f t="shared" ref="CW16:CW18" si="33">IF(OR(CU16="",CV16=""),"",IF(AND(CU16="Good",CV16="Good"),"Cat 1",IF(AND(CU16="Good",CV16="Poor"),"Cat 2",IF(AND(CU16="Poor",CV16="Good"),"Cat 3",IF(AND(CU16="Poor",CV16="Poor"),"Cat 4","NA")))))</f>
        <v/>
      </c>
      <c r="CX16" s="26" t="str">
        <f>IF(Cumulativedata!AQ14="","",Cumulativedata!AQ14/Cumulativedata!AP14)</f>
        <v/>
      </c>
      <c r="CY16" s="26" t="str">
        <f>IF(Cumulativedata!AR14="","",Cumulativedata!AR14/Cumulativedata!AP14)</f>
        <v/>
      </c>
      <c r="CZ16" s="26" t="str">
        <f>IF(Cumulativedata!AS14="","",Cumulativedata!AS14/Cumulativedata!AP14)</f>
        <v/>
      </c>
      <c r="DA16" s="94" t="str">
        <f>IF(Cumulativedata!AR14="","",Cumulativedata!AP14-Cumulativedata!AR14)</f>
        <v/>
      </c>
      <c r="DB16" s="94" t="str">
        <f>IF(Cumulativedata!AS14="","",Cumulativedata!AP14-Cumulativedata!AS14)</f>
        <v/>
      </c>
      <c r="DC16" s="26" t="str">
        <f>IF(Cumulativedata!AQ14="","",(Cumulativedata!AQ14-Cumulativedata!AR14)/Cumulativedata!AQ14)</f>
        <v/>
      </c>
      <c r="DD16" s="26" t="str">
        <f>IF(Cumulativedata!AQ14="","",(Cumulativedata!AQ14-Cumulativedata!AS14)/Cumulativedata!AQ14)</f>
        <v/>
      </c>
      <c r="DE16" s="27" t="str">
        <f>IF(CX16="","",IF(AND(CX16&gt;=Instruction!$R$17),"Good","Poor"))</f>
        <v/>
      </c>
      <c r="DF16" s="27" t="str">
        <f>IF(DC16="","",IF(OR(DC16&lt;Instruction!$S$17,DC16&lt;=0),"Good","Poor"))</f>
        <v/>
      </c>
      <c r="DG16" s="36" t="str">
        <f t="shared" ref="DG16:DG18" si="34">IF(OR(DE16="",DF16=""),"",IF(AND(DE16="Good",DF16="Good"),"Cat 1",IF(AND(DE16="Good",DF16="Poor"),"Cat 2",IF(AND(DE16="Poor",DF16="Good"),"Cat 3",IF(AND(DE16="Poor",DF16="Poor"),"Cat 4","NA")))))</f>
        <v/>
      </c>
      <c r="DH16" s="26" t="str">
        <f>IF(Cumulativedata!AU14="","",Cumulativedata!AU14/Cumulativedata!AT14)</f>
        <v/>
      </c>
      <c r="DI16" s="26" t="str">
        <f>IF(Cumulativedata!AV14="","",Cumulativedata!AV14/Cumulativedata!AT14)</f>
        <v/>
      </c>
      <c r="DJ16" s="26" t="str">
        <f>IF(Cumulativedata!AW14="","",Cumulativedata!AW14/Cumulativedata!AT14)</f>
        <v/>
      </c>
      <c r="DK16" s="94" t="str">
        <f>IF(Cumulativedata!AV14="","",Cumulativedata!AT14-Cumulativedata!AV14)</f>
        <v/>
      </c>
      <c r="DL16" s="94" t="str">
        <f>IF(Cumulativedata!AW14="","",Cumulativedata!AT14-Cumulativedata!AW14)</f>
        <v/>
      </c>
      <c r="DM16" s="26" t="str">
        <f>IF(Cumulativedata!AU14="","",(Cumulativedata!AU14-Cumulativedata!AV14)/Cumulativedata!AU14)</f>
        <v/>
      </c>
      <c r="DN16" s="26" t="str">
        <f>IF(Cumulativedata!AU14="","",(Cumulativedata!AU14-Cumulativedata!AW14)/Cumulativedata!AU14)</f>
        <v/>
      </c>
      <c r="DO16" s="27" t="str">
        <f>IF(DH16="","",IF(AND(DH16&gt;=Instruction!$R$17),"Good","Poor"))</f>
        <v/>
      </c>
      <c r="DP16" s="27" t="str">
        <f>IF(DM16="","",IF(OR(DM16&lt;Instruction!$S$17,DM16&lt;=0),"Good","Poor"))</f>
        <v/>
      </c>
      <c r="DQ16" s="36" t="str">
        <f t="shared" ref="DQ16:DQ18" si="35">IF(OR(DO16="",DP16=""),"",IF(AND(DO16="Good",DP16="Good"),"Cat 1",IF(AND(DO16="Good",DP16="Poor"),"Cat 2",IF(AND(DO16="Poor",DP16="Good"),"Cat 3",IF(AND(DO16="Poor",DP16="Poor"),"Cat 4","NA")))))</f>
        <v/>
      </c>
    </row>
    <row r="17" spans="1:121" x14ac:dyDescent="0.25">
      <c r="A17" s="60" t="str">
        <f>IF(Monthlydata!A14=0,"",Monthlydata!A14)</f>
        <v>&lt;&lt;HP&gt;&gt;</v>
      </c>
      <c r="B17" s="26" t="str">
        <f>IF(Cumulativedata!C15="","",Cumulativedata!C15/Cumulativedata!B15)</f>
        <v/>
      </c>
      <c r="C17" s="26" t="str">
        <f>IF(Cumulativedata!D15="","",Cumulativedata!D15/Cumulativedata!B15)</f>
        <v/>
      </c>
      <c r="D17" s="26" t="str">
        <f>IF(Cumulativedata!E15="","",Cumulativedata!E15/Cumulativedata!B15)</f>
        <v/>
      </c>
      <c r="E17" s="94" t="str">
        <f>IF(Cumulativedata!D15="","",Cumulativedata!B15-Cumulativedata!D15)</f>
        <v/>
      </c>
      <c r="F17" s="94" t="str">
        <f>IF(Cumulativedata!E15="","",Cumulativedata!B15-Cumulativedata!E15)</f>
        <v/>
      </c>
      <c r="G17" s="26" t="str">
        <f>IF(Cumulativedata!C15="","",(Cumulativedata!C15-Cumulativedata!D15)/Cumulativedata!C15)</f>
        <v/>
      </c>
      <c r="H17" s="26" t="str">
        <f>IF(Cumulativedata!C15="","",(Cumulativedata!C15-Cumulativedata!E15)/Cumulativedata!C15)</f>
        <v/>
      </c>
      <c r="I17" s="27" t="str">
        <f>IF(B17="","",IF(AND(B17&gt;=Instruction!$R$17),"Good","Poor"))</f>
        <v/>
      </c>
      <c r="J17" s="27" t="str">
        <f>IF(G17="","",IF(OR(G17&lt;Instruction!$S$17,G17&lt;=0),"Good","Poor"))</f>
        <v/>
      </c>
      <c r="K17" s="36" t="str">
        <f t="shared" si="24"/>
        <v/>
      </c>
      <c r="L17" s="26" t="str">
        <f>IF(Cumulativedata!G15="","",Cumulativedata!G15/Cumulativedata!F15)</f>
        <v/>
      </c>
      <c r="M17" s="26" t="str">
        <f>IF(Cumulativedata!H15="","",Cumulativedata!H15/Cumulativedata!F15)</f>
        <v/>
      </c>
      <c r="N17" s="26" t="str">
        <f>IF(Cumulativedata!I15="","",Cumulativedata!I15/Cumulativedata!F15)</f>
        <v/>
      </c>
      <c r="O17" s="94" t="str">
        <f>IF(Cumulativedata!H15="","",Cumulativedata!F15-Cumulativedata!H15)</f>
        <v/>
      </c>
      <c r="P17" s="94" t="str">
        <f>IF(Cumulativedata!I15="","",Cumulativedata!F15-Cumulativedata!I15)</f>
        <v/>
      </c>
      <c r="Q17" s="26" t="str">
        <f>IF(Cumulativedata!G15="","",(Cumulativedata!G15-Cumulativedata!H15)/Cumulativedata!G15)</f>
        <v/>
      </c>
      <c r="R17" s="26" t="str">
        <f>IF(Cumulativedata!G15="","",(Cumulativedata!G15-Cumulativedata!H15)/Cumulativedata!G15)</f>
        <v/>
      </c>
      <c r="S17" s="27" t="str">
        <f>IF(L17="","",IF(AND(L17&gt;=Instruction!$R$17),"Good","Poor"))</f>
        <v/>
      </c>
      <c r="T17" s="27" t="str">
        <f>IF(Q17="","",IF(OR(Q17&lt;Instruction!$S$17,Q17&lt;=0),"Good","Poor"))</f>
        <v/>
      </c>
      <c r="U17" s="36" t="str">
        <f t="shared" si="25"/>
        <v/>
      </c>
      <c r="V17" s="26" t="str">
        <f>IF(Cumulativedata!K15="","",Cumulativedata!K15/Cumulativedata!J15)</f>
        <v/>
      </c>
      <c r="W17" s="26" t="str">
        <f>IF(Cumulativedata!L15="","",Cumulativedata!L15/Cumulativedata!J15)</f>
        <v/>
      </c>
      <c r="X17" s="26" t="str">
        <f>IF(Cumulativedata!M15="","",Cumulativedata!M15/Cumulativedata!J15)</f>
        <v/>
      </c>
      <c r="Y17" s="94" t="str">
        <f>IF(Cumulativedata!L15="","",Cumulativedata!J15-Cumulativedata!L15)</f>
        <v/>
      </c>
      <c r="Z17" s="94" t="str">
        <f>IF(Cumulativedata!M15="","",Cumulativedata!J15-Cumulativedata!M15)</f>
        <v/>
      </c>
      <c r="AA17" s="26" t="str">
        <f>IF(Cumulativedata!K15="","",(Cumulativedata!K15-Cumulativedata!L15)/Cumulativedata!K15)</f>
        <v/>
      </c>
      <c r="AB17" s="26" t="str">
        <f>IF(Cumulativedata!K15="","",(Cumulativedata!K15-Cumulativedata!M15)/Cumulativedata!K15)</f>
        <v/>
      </c>
      <c r="AC17" s="27" t="str">
        <f>IF(V17="","",IF(AND(V17&gt;=Instruction!$R$17),"Good","Poor"))</f>
        <v/>
      </c>
      <c r="AD17" s="27" t="str">
        <f>IF(AA17="","",IF(OR(AA17&lt;Instruction!$S$17,AA17&lt;=0),"Good","Poor"))</f>
        <v/>
      </c>
      <c r="AE17" s="36" t="str">
        <f t="shared" si="26"/>
        <v/>
      </c>
      <c r="AF17" s="26" t="str">
        <f>IF(Cumulativedata!O15="","",Cumulativedata!O15/Cumulativedata!N15)</f>
        <v/>
      </c>
      <c r="AG17" s="26" t="str">
        <f>IF(Cumulativedata!P15="","",Cumulativedata!P15/Cumulativedata!N15)</f>
        <v/>
      </c>
      <c r="AH17" s="26" t="str">
        <f>IF(Cumulativedata!Q15="","",Cumulativedata!Q15/Cumulativedata!N15)</f>
        <v/>
      </c>
      <c r="AI17" s="94" t="str">
        <f>IF(Cumulativedata!P15="","",Cumulativedata!N15-Cumulativedata!P15)</f>
        <v/>
      </c>
      <c r="AJ17" s="94" t="str">
        <f>IF(Cumulativedata!Q15="","",Cumulativedata!N15-Cumulativedata!Q15)</f>
        <v/>
      </c>
      <c r="AK17" s="26" t="str">
        <f>IF(Cumulativedata!O15="","",(Cumulativedata!O15-Cumulativedata!P15)/Cumulativedata!O15)</f>
        <v/>
      </c>
      <c r="AL17" s="26" t="str">
        <f>IF(Cumulativedata!O15="","",(Cumulativedata!O15-Cumulativedata!Q15)/Cumulativedata!O15)</f>
        <v/>
      </c>
      <c r="AM17" s="27" t="str">
        <f>IF(AF17="","",IF(AND(AF17&gt;=Instruction!$R$17),"Good","Poor"))</f>
        <v/>
      </c>
      <c r="AN17" s="27" t="str">
        <f>IF(AK17="","",IF(OR(AK17&lt;Instruction!$S$17,AK17&lt;=0),"Good","Poor"))</f>
        <v/>
      </c>
      <c r="AO17" s="36" t="str">
        <f t="shared" si="27"/>
        <v/>
      </c>
      <c r="AP17" s="26" t="str">
        <f>IF(Cumulativedata!S15="","",Cumulativedata!S15/Cumulativedata!R15)</f>
        <v/>
      </c>
      <c r="AQ17" s="26" t="str">
        <f>IF(Cumulativedata!T15="","",Cumulativedata!T15/Cumulativedata!R15)</f>
        <v/>
      </c>
      <c r="AR17" s="26" t="str">
        <f>IF(Cumulativedata!U15="","",Cumulativedata!U15/Cumulativedata!R15)</f>
        <v/>
      </c>
      <c r="AS17" s="94" t="str">
        <f>IF(Cumulativedata!T15="","",Cumulativedata!R15-Cumulativedata!T15)</f>
        <v/>
      </c>
      <c r="AT17" s="94" t="str">
        <f>IF(Cumulativedata!U15="","",Cumulativedata!R15-Cumulativedata!U15)</f>
        <v/>
      </c>
      <c r="AU17" s="26" t="str">
        <f>IF(Cumulativedata!S15="","",(Cumulativedata!S15-Cumulativedata!T15)/Cumulativedata!S15)</f>
        <v/>
      </c>
      <c r="AV17" s="26" t="str">
        <f>IF(Cumulativedata!S15="","",(Cumulativedata!S15-Cumulativedata!U15)/Cumulativedata!S15)</f>
        <v/>
      </c>
      <c r="AW17" s="27" t="str">
        <f>IF(AP17="","",IF(AND(AP17&gt;=Instruction!$R$17),"Good","Poor"))</f>
        <v/>
      </c>
      <c r="AX17" s="27" t="str">
        <f>IF(AU17="","",IF(OR(AU17&lt;Instruction!$S$17,AU17&lt;=0),"Good","Poor"))</f>
        <v/>
      </c>
      <c r="AY17" s="36" t="str">
        <f t="shared" si="28"/>
        <v/>
      </c>
      <c r="AZ17" s="26" t="str">
        <f>IF(Cumulativedata!W15="","",Cumulativedata!W15/Cumulativedata!V15)</f>
        <v/>
      </c>
      <c r="BA17" s="26" t="str">
        <f>IF(Cumulativedata!X15="","",Cumulativedata!X15/Cumulativedata!V15)</f>
        <v/>
      </c>
      <c r="BB17" s="26" t="str">
        <f>IF(Cumulativedata!Y15="","",Cumulativedata!Y15/Cumulativedata!V15)</f>
        <v/>
      </c>
      <c r="BC17" s="94" t="str">
        <f>IF(Cumulativedata!X15="","",Cumulativedata!V15-Cumulativedata!X15)</f>
        <v/>
      </c>
      <c r="BD17" s="94" t="str">
        <f>IF(Cumulativedata!Y15="","",Cumulativedata!V15-Cumulativedata!Y15)</f>
        <v/>
      </c>
      <c r="BE17" s="26" t="str">
        <f>IF(Cumulativedata!W15="","",(Cumulativedata!W15-Cumulativedata!X15)/Cumulativedata!W15)</f>
        <v/>
      </c>
      <c r="BF17" s="26" t="str">
        <f>IF(Cumulativedata!W15="","",(Cumulativedata!W15-Cumulativedata!Y15)/Cumulativedata!W15)</f>
        <v/>
      </c>
      <c r="BG17" s="27" t="str">
        <f>IF(AZ17="","",IF(AND(AZ17&gt;=Instruction!$R$17),"Good","Poor"))</f>
        <v/>
      </c>
      <c r="BH17" s="27" t="str">
        <f>IF(BE17="","",IF(OR(BE17&lt;Instruction!$S$17,BE17&lt;=0),"Good","Poor"))</f>
        <v/>
      </c>
      <c r="BI17" s="36" t="str">
        <f t="shared" si="29"/>
        <v/>
      </c>
      <c r="BJ17" s="26" t="str">
        <f>IF(Cumulativedata!AA15="","",Cumulativedata!AA15/Cumulativedata!Z15)</f>
        <v/>
      </c>
      <c r="BK17" s="26" t="str">
        <f>IF(Cumulativedata!AB15="","",Cumulativedata!AB15/Cumulativedata!Z15)</f>
        <v/>
      </c>
      <c r="BL17" s="26" t="str">
        <f>IF(Cumulativedata!AC15="","",Cumulativedata!AC15/Cumulativedata!Z15)</f>
        <v/>
      </c>
      <c r="BM17" s="94" t="str">
        <f>IF(Cumulativedata!AB15="","",Cumulativedata!Z15-Cumulativedata!AB15)</f>
        <v/>
      </c>
      <c r="BN17" s="94" t="str">
        <f>IF(Cumulativedata!AC15="","",Cumulativedata!Z15-Cumulativedata!AC15)</f>
        <v/>
      </c>
      <c r="BO17" s="26" t="str">
        <f>IF(Cumulativedata!AA15="","",(Cumulativedata!AA15-Cumulativedata!AB15)/Cumulativedata!AA15)</f>
        <v/>
      </c>
      <c r="BP17" s="26" t="str">
        <f>IF(Cumulativedata!AA15="","",(Cumulativedata!AA15-Cumulativedata!AC15)/Cumulativedata!AA15)</f>
        <v/>
      </c>
      <c r="BQ17" s="27" t="str">
        <f>IF(BJ17="","",IF(AND(BJ17&gt;=Instruction!$R$17),"Good","Poor"))</f>
        <v/>
      </c>
      <c r="BR17" s="27" t="str">
        <f>IF(BO17="","",IF(OR(BO17&lt;Instruction!$S$17,BO17&lt;=0),"Good","Poor"))</f>
        <v/>
      </c>
      <c r="BS17" s="36" t="str">
        <f t="shared" si="30"/>
        <v/>
      </c>
      <c r="BT17" s="26" t="str">
        <f>IF(Cumulativedata!AE15="","",Cumulativedata!AE15/Cumulativedata!AD15)</f>
        <v/>
      </c>
      <c r="BU17" s="26" t="str">
        <f>IF(Cumulativedata!AF15="","",Cumulativedata!AF15/Cumulativedata!AD15)</f>
        <v/>
      </c>
      <c r="BV17" s="26" t="str">
        <f>IF(Cumulativedata!AG15="","",Cumulativedata!AG15/Cumulativedata!AD15)</f>
        <v/>
      </c>
      <c r="BW17" s="94" t="str">
        <f>IF(Cumulativedata!AF15="","",Cumulativedata!AD15-Cumulativedata!AF15)</f>
        <v/>
      </c>
      <c r="BX17" s="94" t="str">
        <f>IF(Cumulativedata!AG15="","",Cumulativedata!AD15-Cumulativedata!AG15)</f>
        <v/>
      </c>
      <c r="BY17" s="26" t="str">
        <f>IF(Cumulativedata!AE15="","",(Cumulativedata!AE15-Cumulativedata!AF15)/Cumulativedata!AE15)</f>
        <v/>
      </c>
      <c r="BZ17" s="26" t="str">
        <f>IF(Cumulativedata!AE15="","",(Cumulativedata!AE15-Cumulativedata!AG15)/Cumulativedata!AE15)</f>
        <v/>
      </c>
      <c r="CA17" s="27" t="str">
        <f>IF(BT17="","",IF(AND(BT17&gt;=Instruction!$R$17),"Good","Poor"))</f>
        <v/>
      </c>
      <c r="CB17" s="27" t="str">
        <f>IF(BY17="","",IF(OR(BY17&lt;Instruction!$S$17,BY17&lt;=0),"Good","Poor"))</f>
        <v/>
      </c>
      <c r="CC17" s="36" t="str">
        <f t="shared" si="31"/>
        <v/>
      </c>
      <c r="CD17" s="26" t="str">
        <f>IF(Cumulativedata!AI15="","",Cumulativedata!AI15/Cumulativedata!AH15)</f>
        <v/>
      </c>
      <c r="CE17" s="26" t="str">
        <f>IF(Cumulativedata!AJ15="","",Cumulativedata!AJ15/Cumulativedata!AH15)</f>
        <v/>
      </c>
      <c r="CF17" s="26" t="str">
        <f>IF(Cumulativedata!AK15="","",Cumulativedata!AK15/Cumulativedata!AH15)</f>
        <v/>
      </c>
      <c r="CG17" s="94" t="str">
        <f>IF(Cumulativedata!AJ15="","",Cumulativedata!AH15-Cumulativedata!AJ15)</f>
        <v/>
      </c>
      <c r="CH17" s="94" t="str">
        <f>IF(Cumulativedata!AK15="","",Cumulativedata!AH15-Cumulativedata!AK15)</f>
        <v/>
      </c>
      <c r="CI17" s="26" t="str">
        <f>IF(Cumulativedata!AI15="","",(Cumulativedata!AI15-Cumulativedata!AJ15)/Cumulativedata!AI15)</f>
        <v/>
      </c>
      <c r="CJ17" s="26" t="str">
        <f>IF(Cumulativedata!AI15="","",(Cumulativedata!AI15-Cumulativedata!AK15)/Cumulativedata!AI15)</f>
        <v/>
      </c>
      <c r="CK17" s="27" t="str">
        <f>IF(CD17="","",IF(AND(CD17&gt;=Instruction!$R$17),"Good","Poor"))</f>
        <v/>
      </c>
      <c r="CL17" s="27" t="str">
        <f>IF(CI17="","",IF(OR(CI17&lt;Instruction!$S$17,CI17&lt;=0),"Good","Poor"))</f>
        <v/>
      </c>
      <c r="CM17" s="36" t="str">
        <f t="shared" si="32"/>
        <v/>
      </c>
      <c r="CN17" s="26" t="str">
        <f>IF(Cumulativedata!AM15="","",Cumulativedata!AM15/Cumulativedata!AL15)</f>
        <v/>
      </c>
      <c r="CO17" s="26" t="str">
        <f>IF(Cumulativedata!AN15="","",Cumulativedata!AN15/Cumulativedata!AL15)</f>
        <v/>
      </c>
      <c r="CP17" s="26" t="str">
        <f>IF(Cumulativedata!AO15="","",Cumulativedata!AO15/Cumulativedata!AL15)</f>
        <v/>
      </c>
      <c r="CQ17" s="94" t="str">
        <f>IF(Cumulativedata!AN15="","",Cumulativedata!AL15-Cumulativedata!AN15)</f>
        <v/>
      </c>
      <c r="CR17" s="94" t="str">
        <f>IF(Cumulativedata!AO15="","",Cumulativedata!AL15-Cumulativedata!AO15)</f>
        <v/>
      </c>
      <c r="CS17" s="26" t="str">
        <f>IF(Cumulativedata!AM15="","",(Cumulativedata!AM15-Cumulativedata!AN15)/Cumulativedata!AM15)</f>
        <v/>
      </c>
      <c r="CT17" s="26" t="str">
        <f>IF(Cumulativedata!AM15="","",(Cumulativedata!AM15-Cumulativedata!AO15)/Cumulativedata!AM15)</f>
        <v/>
      </c>
      <c r="CU17" s="27" t="str">
        <f>IF(CN17="","",IF(AND(CN17&gt;=Instruction!$R$17),"Good","Poor"))</f>
        <v/>
      </c>
      <c r="CV17" s="27" t="str">
        <f>IF(CS17="","",IF(OR(CS17&lt;Instruction!$S$17,CS17&lt;=0),"Good","Poor"))</f>
        <v/>
      </c>
      <c r="CW17" s="36" t="str">
        <f t="shared" si="33"/>
        <v/>
      </c>
      <c r="CX17" s="26" t="str">
        <f>IF(Cumulativedata!AQ15="","",Cumulativedata!AQ15/Cumulativedata!AP15)</f>
        <v/>
      </c>
      <c r="CY17" s="26" t="str">
        <f>IF(Cumulativedata!AR15="","",Cumulativedata!AR15/Cumulativedata!AP15)</f>
        <v/>
      </c>
      <c r="CZ17" s="26" t="str">
        <f>IF(Cumulativedata!AS15="","",Cumulativedata!AS15/Cumulativedata!AP15)</f>
        <v/>
      </c>
      <c r="DA17" s="94" t="str">
        <f>IF(Cumulativedata!AR15="","",Cumulativedata!AP15-Cumulativedata!AR15)</f>
        <v/>
      </c>
      <c r="DB17" s="94" t="str">
        <f>IF(Cumulativedata!AS15="","",Cumulativedata!AP15-Cumulativedata!AS15)</f>
        <v/>
      </c>
      <c r="DC17" s="26" t="str">
        <f>IF(Cumulativedata!AQ15="","",(Cumulativedata!AQ15-Cumulativedata!AR15)/Cumulativedata!AQ15)</f>
        <v/>
      </c>
      <c r="DD17" s="26" t="str">
        <f>IF(Cumulativedata!AQ15="","",(Cumulativedata!AQ15-Cumulativedata!AS15)/Cumulativedata!AQ15)</f>
        <v/>
      </c>
      <c r="DE17" s="27" t="str">
        <f>IF(CX17="","",IF(AND(CX17&gt;=Instruction!$R$17),"Good","Poor"))</f>
        <v/>
      </c>
      <c r="DF17" s="27" t="str">
        <f>IF(DC17="","",IF(OR(DC17&lt;Instruction!$S$17,DC17&lt;=0),"Good","Poor"))</f>
        <v/>
      </c>
      <c r="DG17" s="36" t="str">
        <f t="shared" si="34"/>
        <v/>
      </c>
      <c r="DH17" s="26" t="str">
        <f>IF(Cumulativedata!AU15="","",Cumulativedata!AU15/Cumulativedata!AT15)</f>
        <v/>
      </c>
      <c r="DI17" s="26" t="str">
        <f>IF(Cumulativedata!AV15="","",Cumulativedata!AV15/Cumulativedata!AT15)</f>
        <v/>
      </c>
      <c r="DJ17" s="26" t="str">
        <f>IF(Cumulativedata!AW15="","",Cumulativedata!AW15/Cumulativedata!AT15)</f>
        <v/>
      </c>
      <c r="DK17" s="94" t="str">
        <f>IF(Cumulativedata!AV15="","",Cumulativedata!AT15-Cumulativedata!AV15)</f>
        <v/>
      </c>
      <c r="DL17" s="94" t="str">
        <f>IF(Cumulativedata!AW15="","",Cumulativedata!AT15-Cumulativedata!AW15)</f>
        <v/>
      </c>
      <c r="DM17" s="26" t="str">
        <f>IF(Cumulativedata!AU15="","",(Cumulativedata!AU15-Cumulativedata!AV15)/Cumulativedata!AU15)</f>
        <v/>
      </c>
      <c r="DN17" s="26" t="str">
        <f>IF(Cumulativedata!AU15="","",(Cumulativedata!AU15-Cumulativedata!AW15)/Cumulativedata!AU15)</f>
        <v/>
      </c>
      <c r="DO17" s="27" t="str">
        <f>IF(DH17="","",IF(AND(DH17&gt;=Instruction!$R$17),"Good","Poor"))</f>
        <v/>
      </c>
      <c r="DP17" s="27" t="str">
        <f>IF(DM17="","",IF(OR(DM17&lt;Instruction!$S$17,DM17&lt;=0),"Good","Poor"))</f>
        <v/>
      </c>
      <c r="DQ17" s="36" t="str">
        <f t="shared" si="35"/>
        <v/>
      </c>
    </row>
    <row r="18" spans="1:121" x14ac:dyDescent="0.25">
      <c r="A18" s="60" t="str">
        <f>IF(Monthlydata!A15=0,"",Monthlydata!A15)</f>
        <v/>
      </c>
      <c r="B18" s="26" t="str">
        <f>IF(Cumulativedata!C16="","",Cumulativedata!C16/Cumulativedata!B16)</f>
        <v/>
      </c>
      <c r="C18" s="26" t="str">
        <f>IF(Cumulativedata!D16="","",Cumulativedata!D16/Cumulativedata!B16)</f>
        <v/>
      </c>
      <c r="D18" s="26" t="str">
        <f>IF(Cumulativedata!E16="","",Cumulativedata!E16/Cumulativedata!B16)</f>
        <v/>
      </c>
      <c r="E18" s="94" t="str">
        <f>IF(Cumulativedata!D16="","",Cumulativedata!B16-Cumulativedata!D16)</f>
        <v/>
      </c>
      <c r="F18" s="94" t="str">
        <f>IF(Cumulativedata!E16="","",Cumulativedata!B16-Cumulativedata!E16)</f>
        <v/>
      </c>
      <c r="G18" s="26" t="str">
        <f>IF(Cumulativedata!C16="","",(Cumulativedata!C16-Cumulativedata!D16)/Cumulativedata!C16)</f>
        <v/>
      </c>
      <c r="H18" s="26" t="str">
        <f>IF(Cumulativedata!C16="","",(Cumulativedata!C16-Cumulativedata!E16)/Cumulativedata!C16)</f>
        <v/>
      </c>
      <c r="I18" s="27" t="str">
        <f>IF(B18="","",IF(AND(B18&gt;=Instruction!$R$17),"Good","Poor"))</f>
        <v/>
      </c>
      <c r="J18" s="27" t="str">
        <f>IF(G18="","",IF(OR(G18&lt;Instruction!$S$17,G18&lt;=0),"Good","Poor"))</f>
        <v/>
      </c>
      <c r="K18" s="36" t="str">
        <f t="shared" si="24"/>
        <v/>
      </c>
      <c r="L18" s="26" t="str">
        <f>IF(Cumulativedata!G16="","",Cumulativedata!G16/Cumulativedata!F16)</f>
        <v/>
      </c>
      <c r="M18" s="26" t="str">
        <f>IF(Cumulativedata!H16="","",Cumulativedata!H16/Cumulativedata!F16)</f>
        <v/>
      </c>
      <c r="N18" s="26" t="str">
        <f>IF(Cumulativedata!I16="","",Cumulativedata!I16/Cumulativedata!F16)</f>
        <v/>
      </c>
      <c r="O18" s="94" t="str">
        <f>IF(Cumulativedata!H16="","",Cumulativedata!F16-Cumulativedata!H16)</f>
        <v/>
      </c>
      <c r="P18" s="94" t="str">
        <f>IF(Cumulativedata!I16="","",Cumulativedata!F16-Cumulativedata!I16)</f>
        <v/>
      </c>
      <c r="Q18" s="26" t="str">
        <f>IF(Cumulativedata!G16="","",(Cumulativedata!G16-Cumulativedata!H16)/Cumulativedata!G16)</f>
        <v/>
      </c>
      <c r="R18" s="26" t="str">
        <f>IF(Cumulativedata!G16="","",(Cumulativedata!G16-Cumulativedata!H16)/Cumulativedata!G16)</f>
        <v/>
      </c>
      <c r="S18" s="27" t="str">
        <f>IF(L18="","",IF(AND(L18&gt;=Instruction!$R$17),"Good","Poor"))</f>
        <v/>
      </c>
      <c r="T18" s="27" t="str">
        <f>IF(Q18="","",IF(OR(Q18&lt;Instruction!$S$17,Q18&lt;=0),"Good","Poor"))</f>
        <v/>
      </c>
      <c r="U18" s="36" t="str">
        <f t="shared" si="25"/>
        <v/>
      </c>
      <c r="V18" s="26" t="str">
        <f>IF(Cumulativedata!K16="","",Cumulativedata!K16/Cumulativedata!J16)</f>
        <v/>
      </c>
      <c r="W18" s="26" t="str">
        <f>IF(Cumulativedata!L16="","",Cumulativedata!L16/Cumulativedata!J16)</f>
        <v/>
      </c>
      <c r="X18" s="26" t="str">
        <f>IF(Cumulativedata!M16="","",Cumulativedata!M16/Cumulativedata!J16)</f>
        <v/>
      </c>
      <c r="Y18" s="94" t="str">
        <f>IF(Cumulativedata!L16="","",Cumulativedata!J16-Cumulativedata!L16)</f>
        <v/>
      </c>
      <c r="Z18" s="94" t="str">
        <f>IF(Cumulativedata!M16="","",Cumulativedata!J16-Cumulativedata!M16)</f>
        <v/>
      </c>
      <c r="AA18" s="26" t="str">
        <f>IF(Cumulativedata!K16="","",(Cumulativedata!K16-Cumulativedata!L16)/Cumulativedata!K16)</f>
        <v/>
      </c>
      <c r="AB18" s="26" t="str">
        <f>IF(Cumulativedata!K16="","",(Cumulativedata!K16-Cumulativedata!M16)/Cumulativedata!K16)</f>
        <v/>
      </c>
      <c r="AC18" s="27" t="str">
        <f>IF(V18="","",IF(AND(V18&gt;=Instruction!$R$17),"Good","Poor"))</f>
        <v/>
      </c>
      <c r="AD18" s="27" t="str">
        <f>IF(AA18="","",IF(OR(AA18&lt;Instruction!$S$17,AA18&lt;=0),"Good","Poor"))</f>
        <v/>
      </c>
      <c r="AE18" s="36" t="str">
        <f t="shared" si="26"/>
        <v/>
      </c>
      <c r="AF18" s="26" t="str">
        <f>IF(Cumulativedata!O16="","",Cumulativedata!O16/Cumulativedata!N16)</f>
        <v/>
      </c>
      <c r="AG18" s="26" t="str">
        <f>IF(Cumulativedata!P16="","",Cumulativedata!P16/Cumulativedata!N16)</f>
        <v/>
      </c>
      <c r="AH18" s="26" t="str">
        <f>IF(Cumulativedata!Q16="","",Cumulativedata!Q16/Cumulativedata!N16)</f>
        <v/>
      </c>
      <c r="AI18" s="94" t="str">
        <f>IF(Cumulativedata!P16="","",Cumulativedata!N16-Cumulativedata!P16)</f>
        <v/>
      </c>
      <c r="AJ18" s="94" t="str">
        <f>IF(Cumulativedata!Q16="","",Cumulativedata!N16-Cumulativedata!Q16)</f>
        <v/>
      </c>
      <c r="AK18" s="26" t="str">
        <f>IF(Cumulativedata!O16="","",(Cumulativedata!O16-Cumulativedata!P16)/Cumulativedata!O16)</f>
        <v/>
      </c>
      <c r="AL18" s="26" t="str">
        <f>IF(Cumulativedata!O16="","",(Cumulativedata!O16-Cumulativedata!Q16)/Cumulativedata!O16)</f>
        <v/>
      </c>
      <c r="AM18" s="27" t="str">
        <f>IF(AF18="","",IF(AND(AF18&gt;=Instruction!$R$17),"Good","Poor"))</f>
        <v/>
      </c>
      <c r="AN18" s="27" t="str">
        <f>IF(AK18="","",IF(OR(AK18&lt;Instruction!$S$17,AK18&lt;=0),"Good","Poor"))</f>
        <v/>
      </c>
      <c r="AO18" s="36" t="str">
        <f t="shared" si="27"/>
        <v/>
      </c>
      <c r="AP18" s="26" t="str">
        <f>IF(Cumulativedata!S16="","",Cumulativedata!S16/Cumulativedata!R16)</f>
        <v/>
      </c>
      <c r="AQ18" s="26" t="str">
        <f>IF(Cumulativedata!T16="","",Cumulativedata!T16/Cumulativedata!R16)</f>
        <v/>
      </c>
      <c r="AR18" s="26" t="str">
        <f>IF(Cumulativedata!U16="","",Cumulativedata!U16/Cumulativedata!R16)</f>
        <v/>
      </c>
      <c r="AS18" s="94" t="str">
        <f>IF(Cumulativedata!T16="","",Cumulativedata!R16-Cumulativedata!T16)</f>
        <v/>
      </c>
      <c r="AT18" s="94" t="str">
        <f>IF(Cumulativedata!U16="","",Cumulativedata!R16-Cumulativedata!U16)</f>
        <v/>
      </c>
      <c r="AU18" s="26" t="str">
        <f>IF(Cumulativedata!S16="","",(Cumulativedata!S16-Cumulativedata!T16)/Cumulativedata!S16)</f>
        <v/>
      </c>
      <c r="AV18" s="26" t="str">
        <f>IF(Cumulativedata!S16="","",(Cumulativedata!S16-Cumulativedata!U16)/Cumulativedata!S16)</f>
        <v/>
      </c>
      <c r="AW18" s="27" t="str">
        <f>IF(AP18="","",IF(AND(AP18&gt;=Instruction!$R$17),"Good","Poor"))</f>
        <v/>
      </c>
      <c r="AX18" s="27" t="str">
        <f>IF(AU18="","",IF(OR(AU18&lt;Instruction!$S$17,AU18&lt;=0),"Good","Poor"))</f>
        <v/>
      </c>
      <c r="AY18" s="36" t="str">
        <f t="shared" si="28"/>
        <v/>
      </c>
      <c r="AZ18" s="26" t="str">
        <f>IF(Cumulativedata!W16="","",Cumulativedata!W16/Cumulativedata!V16)</f>
        <v/>
      </c>
      <c r="BA18" s="26" t="str">
        <f>IF(Cumulativedata!X16="","",Cumulativedata!X16/Cumulativedata!V16)</f>
        <v/>
      </c>
      <c r="BB18" s="26" t="str">
        <f>IF(Cumulativedata!Y16="","",Cumulativedata!Y16/Cumulativedata!V16)</f>
        <v/>
      </c>
      <c r="BC18" s="94" t="str">
        <f>IF(Cumulativedata!X16="","",Cumulativedata!V16-Cumulativedata!X16)</f>
        <v/>
      </c>
      <c r="BD18" s="94" t="str">
        <f>IF(Cumulativedata!Y16="","",Cumulativedata!V16-Cumulativedata!Y16)</f>
        <v/>
      </c>
      <c r="BE18" s="26" t="str">
        <f>IF(Cumulativedata!W16="","",(Cumulativedata!W16-Cumulativedata!X16)/Cumulativedata!W16)</f>
        <v/>
      </c>
      <c r="BF18" s="26" t="str">
        <f>IF(Cumulativedata!W16="","",(Cumulativedata!W16-Cumulativedata!Y16)/Cumulativedata!W16)</f>
        <v/>
      </c>
      <c r="BG18" s="27" t="str">
        <f>IF(AZ18="","",IF(AND(AZ18&gt;=Instruction!$R$17),"Good","Poor"))</f>
        <v/>
      </c>
      <c r="BH18" s="27" t="str">
        <f>IF(BE18="","",IF(OR(BE18&lt;Instruction!$S$17,BE18&lt;=0),"Good","Poor"))</f>
        <v/>
      </c>
      <c r="BI18" s="36" t="str">
        <f t="shared" si="29"/>
        <v/>
      </c>
      <c r="BJ18" s="26" t="str">
        <f>IF(Cumulativedata!AA16="","",Cumulativedata!AA16/Cumulativedata!Z16)</f>
        <v/>
      </c>
      <c r="BK18" s="26" t="str">
        <f>IF(Cumulativedata!AB16="","",Cumulativedata!AB16/Cumulativedata!Z16)</f>
        <v/>
      </c>
      <c r="BL18" s="26" t="str">
        <f>IF(Cumulativedata!AC16="","",Cumulativedata!AC16/Cumulativedata!Z16)</f>
        <v/>
      </c>
      <c r="BM18" s="94" t="str">
        <f>IF(Cumulativedata!AB16="","",Cumulativedata!Z16-Cumulativedata!AB16)</f>
        <v/>
      </c>
      <c r="BN18" s="94" t="str">
        <f>IF(Cumulativedata!AC16="","",Cumulativedata!Z16-Cumulativedata!AC16)</f>
        <v/>
      </c>
      <c r="BO18" s="26" t="str">
        <f>IF(Cumulativedata!AA16="","",(Cumulativedata!AA16-Cumulativedata!AB16)/Cumulativedata!AA16)</f>
        <v/>
      </c>
      <c r="BP18" s="26" t="str">
        <f>IF(Cumulativedata!AA16="","",(Cumulativedata!AA16-Cumulativedata!AC16)/Cumulativedata!AA16)</f>
        <v/>
      </c>
      <c r="BQ18" s="27" t="str">
        <f>IF(BJ18="","",IF(AND(BJ18&gt;=Instruction!$R$17),"Good","Poor"))</f>
        <v/>
      </c>
      <c r="BR18" s="27" t="str">
        <f>IF(BO18="","",IF(OR(BO18&lt;Instruction!$S$17,BO18&lt;=0),"Good","Poor"))</f>
        <v/>
      </c>
      <c r="BS18" s="36" t="str">
        <f t="shared" si="30"/>
        <v/>
      </c>
      <c r="BT18" s="26" t="str">
        <f>IF(Cumulativedata!AE16="","",Cumulativedata!AE16/Cumulativedata!AD16)</f>
        <v/>
      </c>
      <c r="BU18" s="26" t="str">
        <f>IF(Cumulativedata!AF16="","",Cumulativedata!AF16/Cumulativedata!AD16)</f>
        <v/>
      </c>
      <c r="BV18" s="26" t="str">
        <f>IF(Cumulativedata!AG16="","",Cumulativedata!AG16/Cumulativedata!AD16)</f>
        <v/>
      </c>
      <c r="BW18" s="94" t="str">
        <f>IF(Cumulativedata!AF16="","",Cumulativedata!AD16-Cumulativedata!AF16)</f>
        <v/>
      </c>
      <c r="BX18" s="94" t="str">
        <f>IF(Cumulativedata!AG16="","",Cumulativedata!AD16-Cumulativedata!AG16)</f>
        <v/>
      </c>
      <c r="BY18" s="26" t="str">
        <f>IF(Cumulativedata!AE16="","",(Cumulativedata!AE16-Cumulativedata!AF16)/Cumulativedata!AE16)</f>
        <v/>
      </c>
      <c r="BZ18" s="26" t="str">
        <f>IF(Cumulativedata!AE16="","",(Cumulativedata!AE16-Cumulativedata!AG16)/Cumulativedata!AE16)</f>
        <v/>
      </c>
      <c r="CA18" s="27" t="str">
        <f>IF(BT18="","",IF(AND(BT18&gt;=Instruction!$R$17),"Good","Poor"))</f>
        <v/>
      </c>
      <c r="CB18" s="27" t="str">
        <f>IF(BY18="","",IF(OR(BY18&lt;Instruction!$S$17,BY18&lt;=0),"Good","Poor"))</f>
        <v/>
      </c>
      <c r="CC18" s="36" t="str">
        <f t="shared" si="31"/>
        <v/>
      </c>
      <c r="CD18" s="26" t="str">
        <f>IF(Cumulativedata!AI16="","",Cumulativedata!AI16/Cumulativedata!AH16)</f>
        <v/>
      </c>
      <c r="CE18" s="26" t="str">
        <f>IF(Cumulativedata!AJ16="","",Cumulativedata!AJ16/Cumulativedata!AH16)</f>
        <v/>
      </c>
      <c r="CF18" s="26" t="str">
        <f>IF(Cumulativedata!AK16="","",Cumulativedata!AK16/Cumulativedata!AH16)</f>
        <v/>
      </c>
      <c r="CG18" s="94" t="str">
        <f>IF(Cumulativedata!AJ16="","",Cumulativedata!AH16-Cumulativedata!AJ16)</f>
        <v/>
      </c>
      <c r="CH18" s="94" t="str">
        <f>IF(Cumulativedata!AK16="","",Cumulativedata!AH16-Cumulativedata!AK16)</f>
        <v/>
      </c>
      <c r="CI18" s="26" t="str">
        <f>IF(Cumulativedata!AI16="","",(Cumulativedata!AI16-Cumulativedata!AJ16)/Cumulativedata!AI16)</f>
        <v/>
      </c>
      <c r="CJ18" s="26" t="str">
        <f>IF(Cumulativedata!AI16="","",(Cumulativedata!AI16-Cumulativedata!AK16)/Cumulativedata!AI16)</f>
        <v/>
      </c>
      <c r="CK18" s="27" t="str">
        <f>IF(CD18="","",IF(AND(CD18&gt;=Instruction!$R$17),"Good","Poor"))</f>
        <v/>
      </c>
      <c r="CL18" s="27" t="str">
        <f>IF(CI18="","",IF(OR(CI18&lt;Instruction!$S$17,CI18&lt;=0),"Good","Poor"))</f>
        <v/>
      </c>
      <c r="CM18" s="36" t="str">
        <f t="shared" si="32"/>
        <v/>
      </c>
      <c r="CN18" s="26" t="str">
        <f>IF(Cumulativedata!AM16="","",Cumulativedata!AM16/Cumulativedata!AL16)</f>
        <v/>
      </c>
      <c r="CO18" s="26" t="str">
        <f>IF(Cumulativedata!AN16="","",Cumulativedata!AN16/Cumulativedata!AL16)</f>
        <v/>
      </c>
      <c r="CP18" s="26" t="str">
        <f>IF(Cumulativedata!AO16="","",Cumulativedata!AO16/Cumulativedata!AL16)</f>
        <v/>
      </c>
      <c r="CQ18" s="94" t="str">
        <f>IF(Cumulativedata!AN16="","",Cumulativedata!AL16-Cumulativedata!AN16)</f>
        <v/>
      </c>
      <c r="CR18" s="94" t="str">
        <f>IF(Cumulativedata!AO16="","",Cumulativedata!AL16-Cumulativedata!AO16)</f>
        <v/>
      </c>
      <c r="CS18" s="26" t="str">
        <f>IF(Cumulativedata!AM16="","",(Cumulativedata!AM16-Cumulativedata!AN16)/Cumulativedata!AM16)</f>
        <v/>
      </c>
      <c r="CT18" s="26" t="str">
        <f>IF(Cumulativedata!AM16="","",(Cumulativedata!AM16-Cumulativedata!AO16)/Cumulativedata!AM16)</f>
        <v/>
      </c>
      <c r="CU18" s="27" t="str">
        <f>IF(CN18="","",IF(AND(CN18&gt;=Instruction!$R$17),"Good","Poor"))</f>
        <v/>
      </c>
      <c r="CV18" s="27" t="str">
        <f>IF(CS18="","",IF(OR(CS18&lt;Instruction!$S$17,CS18&lt;=0),"Good","Poor"))</f>
        <v/>
      </c>
      <c r="CW18" s="36" t="str">
        <f t="shared" si="33"/>
        <v/>
      </c>
      <c r="CX18" s="26" t="str">
        <f>IF(Cumulativedata!AQ16="","",Cumulativedata!AQ16/Cumulativedata!AP16)</f>
        <v/>
      </c>
      <c r="CY18" s="26" t="str">
        <f>IF(Cumulativedata!AR16="","",Cumulativedata!AR16/Cumulativedata!AP16)</f>
        <v/>
      </c>
      <c r="CZ18" s="26" t="str">
        <f>IF(Cumulativedata!AS16="","",Cumulativedata!AS16/Cumulativedata!AP16)</f>
        <v/>
      </c>
      <c r="DA18" s="94" t="str">
        <f>IF(Cumulativedata!AR16="","",Cumulativedata!AP16-Cumulativedata!AR16)</f>
        <v/>
      </c>
      <c r="DB18" s="94" t="str">
        <f>IF(Cumulativedata!AS16="","",Cumulativedata!AP16-Cumulativedata!AS16)</f>
        <v/>
      </c>
      <c r="DC18" s="26" t="str">
        <f>IF(Cumulativedata!AQ16="","",(Cumulativedata!AQ16-Cumulativedata!AR16)/Cumulativedata!AQ16)</f>
        <v/>
      </c>
      <c r="DD18" s="26" t="str">
        <f>IF(Cumulativedata!AQ16="","",(Cumulativedata!AQ16-Cumulativedata!AS16)/Cumulativedata!AQ16)</f>
        <v/>
      </c>
      <c r="DE18" s="27" t="str">
        <f>IF(CX18="","",IF(AND(CX18&gt;=Instruction!$R$17),"Good","Poor"))</f>
        <v/>
      </c>
      <c r="DF18" s="27" t="str">
        <f>IF(DC18="","",IF(OR(DC18&lt;Instruction!$S$17,DC18&lt;=0),"Good","Poor"))</f>
        <v/>
      </c>
      <c r="DG18" s="36" t="str">
        <f t="shared" si="34"/>
        <v/>
      </c>
      <c r="DH18" s="26" t="str">
        <f>IF(Cumulativedata!AU16="","",Cumulativedata!AU16/Cumulativedata!AT16)</f>
        <v/>
      </c>
      <c r="DI18" s="26" t="str">
        <f>IF(Cumulativedata!AV16="","",Cumulativedata!AV16/Cumulativedata!AT16)</f>
        <v/>
      </c>
      <c r="DJ18" s="26" t="str">
        <f>IF(Cumulativedata!AW16="","",Cumulativedata!AW16/Cumulativedata!AT16)</f>
        <v/>
      </c>
      <c r="DK18" s="94" t="str">
        <f>IF(Cumulativedata!AV16="","",Cumulativedata!AT16-Cumulativedata!AV16)</f>
        <v/>
      </c>
      <c r="DL18" s="94" t="str">
        <f>IF(Cumulativedata!AW16="","",Cumulativedata!AT16-Cumulativedata!AW16)</f>
        <v/>
      </c>
      <c r="DM18" s="26" t="str">
        <f>IF(Cumulativedata!AU16="","",(Cumulativedata!AU16-Cumulativedata!AV16)/Cumulativedata!AU16)</f>
        <v/>
      </c>
      <c r="DN18" s="26" t="str">
        <f>IF(Cumulativedata!AU16="","",(Cumulativedata!AU16-Cumulativedata!AW16)/Cumulativedata!AU16)</f>
        <v/>
      </c>
      <c r="DO18" s="27" t="str">
        <f>IF(DH18="","",IF(AND(DH18&gt;=Instruction!$R$17),"Good","Poor"))</f>
        <v/>
      </c>
      <c r="DP18" s="27" t="str">
        <f>IF(DM18="","",IF(OR(DM18&lt;Instruction!$S$17,DM18&lt;=0),"Good","Poor"))</f>
        <v/>
      </c>
      <c r="DQ18" s="36" t="str">
        <f t="shared" si="35"/>
        <v/>
      </c>
    </row>
    <row r="19" spans="1:121" x14ac:dyDescent="0.25">
      <c r="A19" s="60" t="str">
        <f>IF(Monthlydata!A16=0,"",Monthlydata!A16)</f>
        <v>&lt;&lt;PHCU&gt;&gt;</v>
      </c>
      <c r="B19" s="61" t="str">
        <f>IF(Cumulativedata!C17="","",Cumulativedata!C17/Cumulativedata!B17)</f>
        <v/>
      </c>
      <c r="C19" s="61" t="str">
        <f>IF(Cumulativedata!D17="","",Cumulativedata!D17/Cumulativedata!B17)</f>
        <v/>
      </c>
      <c r="D19" s="61" t="str">
        <f>IF(Cumulativedata!E17="","",Cumulativedata!E17/Cumulativedata!B17)</f>
        <v/>
      </c>
      <c r="E19" s="93" t="str">
        <f>IF(Cumulativedata!D17="","",Cumulativedata!B17-Cumulativedata!D17)</f>
        <v/>
      </c>
      <c r="F19" s="93" t="str">
        <f>IF(Cumulativedata!E17="","",Cumulativedata!B17-Cumulativedata!E17)</f>
        <v/>
      </c>
      <c r="G19" s="61" t="str">
        <f>IF(Cumulativedata!C17="","",(Cumulativedata!C17-Cumulativedata!D17)/Cumulativedata!C17)</f>
        <v/>
      </c>
      <c r="H19" s="61" t="str">
        <f>IF(Cumulativedata!C17="","",(Cumulativedata!C17-Cumulativedata!E17)/Cumulativedata!C17)</f>
        <v/>
      </c>
      <c r="I19" s="62" t="str">
        <f>IF(B19="","",IF(AND(B19&gt;=Instruction!$R$17),"Good","Poor"))</f>
        <v/>
      </c>
      <c r="J19" s="62" t="str">
        <f>IF(G19="","",IF(OR(G19&lt;Instruction!$S$17,G19&lt;=0),"Good","Poor"))</f>
        <v/>
      </c>
      <c r="K19" s="54" t="str">
        <f t="shared" ref="K19:K20" si="36">IF(OR(I19="",J19=""),"",IF(AND(I19="Good",J19="Good"),"Cat 1",IF(AND(I19="Good",J19="Poor"),"Cat 2",IF(AND(I19="Poor",J19="Good"),"Cat 3",IF(AND(I19="Poor",J19="Poor"),"Cat 4","NA")))))</f>
        <v/>
      </c>
      <c r="L19" s="61" t="str">
        <f>IF(Cumulativedata!G17="","",Cumulativedata!G17/Cumulativedata!F17)</f>
        <v/>
      </c>
      <c r="M19" s="61" t="str">
        <f>IF(Cumulativedata!H17="","",Cumulativedata!H17/Cumulativedata!F17)</f>
        <v/>
      </c>
      <c r="N19" s="61" t="str">
        <f>IF(Cumulativedata!I17="","",Cumulativedata!I17/Cumulativedata!F17)</f>
        <v/>
      </c>
      <c r="O19" s="93" t="str">
        <f>IF(Cumulativedata!H17="","",Cumulativedata!F17-Cumulativedata!H17)</f>
        <v/>
      </c>
      <c r="P19" s="93" t="str">
        <f>IF(Cumulativedata!I17="","",Cumulativedata!F17-Cumulativedata!I17)</f>
        <v/>
      </c>
      <c r="Q19" s="61" t="str">
        <f>IF(Cumulativedata!G17="","",(Cumulativedata!G17-Cumulativedata!H17)/Cumulativedata!G17)</f>
        <v/>
      </c>
      <c r="R19" s="61" t="str">
        <f>IF(Cumulativedata!G17="","",(Cumulativedata!G17-Cumulativedata!H17)/Cumulativedata!G17)</f>
        <v/>
      </c>
      <c r="S19" s="62" t="str">
        <f>IF(L19="","",IF(AND(L19&gt;=Instruction!$R$17),"Good","Poor"))</f>
        <v/>
      </c>
      <c r="T19" s="62" t="str">
        <f>IF(Q19="","",IF(OR(Q19&lt;Instruction!$S$17,Q19&lt;=0),"Good","Poor"))</f>
        <v/>
      </c>
      <c r="U19" s="54" t="str">
        <f>IF(OR(S19="",T19=""),"",IF(AND(S19="Good",T19="Good"),"Cat 1",IF(AND(S19="Good",T19="Poor"),"Cat 2",IF(AND(S19="Poor",T19="Good"),"Cat 3",IF(AND(S19="Poor",T19="Poor"),"Cat 4","NA")))))</f>
        <v/>
      </c>
      <c r="V19" s="61" t="str">
        <f>IF(Cumulativedata!K17="","",Cumulativedata!K17/Cumulativedata!J17)</f>
        <v/>
      </c>
      <c r="W19" s="61" t="str">
        <f>IF(Cumulativedata!L17="","",Cumulativedata!L17/Cumulativedata!J17)</f>
        <v/>
      </c>
      <c r="X19" s="61" t="str">
        <f>IF(Cumulativedata!M17="","",Cumulativedata!M17/Cumulativedata!J17)</f>
        <v/>
      </c>
      <c r="Y19" s="93" t="str">
        <f>IF(Cumulativedata!L17="","",Cumulativedata!J17-Cumulativedata!L17)</f>
        <v/>
      </c>
      <c r="Z19" s="93" t="str">
        <f>IF(Cumulativedata!M17="","",Cumulativedata!J17-Cumulativedata!M17)</f>
        <v/>
      </c>
      <c r="AA19" s="61" t="str">
        <f>IF(Cumulativedata!K17="","",(Cumulativedata!K17-Cumulativedata!L17)/Cumulativedata!K17)</f>
        <v/>
      </c>
      <c r="AB19" s="61" t="str">
        <f>IF(Cumulativedata!K17="","",(Cumulativedata!K17-Cumulativedata!M17)/Cumulativedata!K17)</f>
        <v/>
      </c>
      <c r="AC19" s="62" t="str">
        <f>IF(V19="","",IF(AND(V19&gt;=Instruction!$R$17),"Good","Poor"))</f>
        <v/>
      </c>
      <c r="AD19" s="62" t="str">
        <f>IF(AA19="","",IF(OR(AA19&lt;Instruction!$S$17,AA19&lt;=0),"Good","Poor"))</f>
        <v/>
      </c>
      <c r="AE19" s="54" t="str">
        <f>IF(OR(AC19="",AD19=""),"",IF(AND(AC19="Good",AD19="Good"),"Cat 1",IF(AND(AC19="Good",AD19="Poor"),"Cat 2",IF(AND(AC19="Poor",AD19="Good"),"Cat 3",IF(AND(AC19="Poor",AD19="Poor"),"Cat 4","NA")))))</f>
        <v/>
      </c>
      <c r="AF19" s="61" t="str">
        <f>IF(Cumulativedata!O17="","",Cumulativedata!O17/Cumulativedata!N17)</f>
        <v/>
      </c>
      <c r="AG19" s="61" t="str">
        <f>IF(Cumulativedata!P17="","",Cumulativedata!P17/Cumulativedata!N17)</f>
        <v/>
      </c>
      <c r="AH19" s="61" t="str">
        <f>IF(Cumulativedata!Q17="","",Cumulativedata!Q17/Cumulativedata!N17)</f>
        <v/>
      </c>
      <c r="AI19" s="93" t="str">
        <f>IF(Cumulativedata!P17="","",Cumulativedata!N17-Cumulativedata!P17)</f>
        <v/>
      </c>
      <c r="AJ19" s="93" t="str">
        <f>IF(Cumulativedata!Q17="","",Cumulativedata!N17-Cumulativedata!Q17)</f>
        <v/>
      </c>
      <c r="AK19" s="61" t="str">
        <f>IF(Cumulativedata!O17="","",(Cumulativedata!O17-Cumulativedata!P17)/Cumulativedata!O17)</f>
        <v/>
      </c>
      <c r="AL19" s="61" t="str">
        <f>IF(Cumulativedata!O17="","",(Cumulativedata!O17-Cumulativedata!Q17)/Cumulativedata!O17)</f>
        <v/>
      </c>
      <c r="AM19" s="62" t="str">
        <f>IF(AF19="","",IF(AND(AF19&gt;=Instruction!$R$17),"Good","Poor"))</f>
        <v/>
      </c>
      <c r="AN19" s="62" t="str">
        <f>IF(AK19="","",IF(OR(AK19&lt;Instruction!$S$17,AK19&lt;=0),"Good","Poor"))</f>
        <v/>
      </c>
      <c r="AO19" s="54" t="str">
        <f>IF(OR(AM19="",AN19=""),"",IF(AND(AM19="Good",AN19="Good"),"Cat 1",IF(AND(AM19="Good",AN19="Poor"),"Cat 2",IF(AND(AM19="Poor",AN19="Good"),"Cat 3",IF(AND(AM19="Poor",AN19="Poor"),"Cat 4","NA")))))</f>
        <v/>
      </c>
      <c r="AP19" s="61" t="str">
        <f>IF(Cumulativedata!S17="","",Cumulativedata!S17/Cumulativedata!R17)</f>
        <v/>
      </c>
      <c r="AQ19" s="61" t="str">
        <f>IF(Cumulativedata!T17="","",Cumulativedata!T17/Cumulativedata!R17)</f>
        <v/>
      </c>
      <c r="AR19" s="61" t="str">
        <f>IF(Cumulativedata!U17="","",Cumulativedata!U17/Cumulativedata!R17)</f>
        <v/>
      </c>
      <c r="AS19" s="93" t="str">
        <f>IF(Cumulativedata!T17="","",Cumulativedata!R17-Cumulativedata!T17)</f>
        <v/>
      </c>
      <c r="AT19" s="93" t="str">
        <f>IF(Cumulativedata!U17="","",Cumulativedata!R17-Cumulativedata!U17)</f>
        <v/>
      </c>
      <c r="AU19" s="61" t="str">
        <f>IF(Cumulativedata!S17="","",(Cumulativedata!S17-Cumulativedata!T17)/Cumulativedata!S17)</f>
        <v/>
      </c>
      <c r="AV19" s="61" t="str">
        <f>IF(Cumulativedata!S17="","",(Cumulativedata!S17-Cumulativedata!U17)/Cumulativedata!S17)</f>
        <v/>
      </c>
      <c r="AW19" s="62" t="str">
        <f>IF(AP19="","",IF(AND(AP19&gt;=Instruction!$R$17),"Good","Poor"))</f>
        <v/>
      </c>
      <c r="AX19" s="62" t="str">
        <f>IF(AU19="","",IF(OR(AU19&lt;Instruction!$S$17,AU19&lt;=0),"Good","Poor"))</f>
        <v/>
      </c>
      <c r="AY19" s="54" t="str">
        <f>IF(OR(AW19="",AX19=""),"",IF(AND(AW19="Good",AX19="Good"),"Cat 1",IF(AND(AW19="Good",AX19="Poor"),"Cat 2",IF(AND(AW19="Poor",AX19="Good"),"Cat 3",IF(AND(AW19="Poor",AX19="Poor"),"Cat 4","NA")))))</f>
        <v/>
      </c>
      <c r="AZ19" s="61" t="str">
        <f>IF(Cumulativedata!W17="","",Cumulativedata!W17/Cumulativedata!V17)</f>
        <v/>
      </c>
      <c r="BA19" s="61" t="str">
        <f>IF(Cumulativedata!X17="","",Cumulativedata!X17/Cumulativedata!V17)</f>
        <v/>
      </c>
      <c r="BB19" s="61" t="str">
        <f>IF(Cumulativedata!Y17="","",Cumulativedata!Y17/Cumulativedata!V17)</f>
        <v/>
      </c>
      <c r="BC19" s="93" t="str">
        <f>IF(Cumulativedata!X17="","",Cumulativedata!V17-Cumulativedata!X17)</f>
        <v/>
      </c>
      <c r="BD19" s="93" t="str">
        <f>IF(Cumulativedata!Y17="","",Cumulativedata!V17-Cumulativedata!Y17)</f>
        <v/>
      </c>
      <c r="BE19" s="61" t="str">
        <f>IF(Cumulativedata!W17="","",(Cumulativedata!W17-Cumulativedata!X17)/Cumulativedata!W17)</f>
        <v/>
      </c>
      <c r="BF19" s="61" t="str">
        <f>IF(Cumulativedata!W17="","",(Cumulativedata!W17-Cumulativedata!Y17)/Cumulativedata!W17)</f>
        <v/>
      </c>
      <c r="BG19" s="62" t="str">
        <f>IF(AZ19="","",IF(AND(AZ19&gt;=Instruction!$R$17),"Good","Poor"))</f>
        <v/>
      </c>
      <c r="BH19" s="62" t="str">
        <f>IF(BE19="","",IF(OR(BE19&lt;Instruction!$S$17,BE19&lt;=0),"Good","Poor"))</f>
        <v/>
      </c>
      <c r="BI19" s="54" t="str">
        <f>IF(OR(BG19="",BH19=""),"",IF(AND(BG19="Good",BH19="Good"),"Cat 1",IF(AND(BG19="Good",BH19="Poor"),"Cat 2",IF(AND(BG19="Poor",BH19="Good"),"Cat 3",IF(AND(BG19="Poor",BH19="Poor"),"Cat 4","NA")))))</f>
        <v/>
      </c>
      <c r="BJ19" s="61" t="str">
        <f>IF(Cumulativedata!AA17="","",Cumulativedata!AA17/Cumulativedata!Z17)</f>
        <v/>
      </c>
      <c r="BK19" s="61" t="str">
        <f>IF(Cumulativedata!AB17="","",Cumulativedata!AB17/Cumulativedata!Z17)</f>
        <v/>
      </c>
      <c r="BL19" s="61" t="str">
        <f>IF(Cumulativedata!AC17="","",Cumulativedata!AC17/Cumulativedata!Z17)</f>
        <v/>
      </c>
      <c r="BM19" s="93" t="str">
        <f>IF(Cumulativedata!AB17="","",Cumulativedata!Z17-Cumulativedata!AB17)</f>
        <v/>
      </c>
      <c r="BN19" s="93" t="str">
        <f>IF(Cumulativedata!AC17="","",Cumulativedata!Z17-Cumulativedata!AC17)</f>
        <v/>
      </c>
      <c r="BO19" s="61" t="str">
        <f>IF(Cumulativedata!AA17="","",(Cumulativedata!AA17-Cumulativedata!AB17)/Cumulativedata!AA17)</f>
        <v/>
      </c>
      <c r="BP19" s="61" t="str">
        <f>IF(Cumulativedata!AA17="","",(Cumulativedata!AA17-Cumulativedata!AC17)/Cumulativedata!AA17)</f>
        <v/>
      </c>
      <c r="BQ19" s="62" t="str">
        <f>IF(BJ19="","",IF(AND(BJ19&gt;=Instruction!$R$17),"Good","Poor"))</f>
        <v/>
      </c>
      <c r="BR19" s="62" t="str">
        <f>IF(BO19="","",IF(OR(BO19&lt;Instruction!$S$17,BO19&lt;=0),"Good","Poor"))</f>
        <v/>
      </c>
      <c r="BS19" s="54" t="str">
        <f>IF(OR(BQ19="",BR19=""),"",IF(AND(BQ19="Good",BR19="Good"),"Cat 1",IF(AND(BQ19="Good",BR19="Poor"),"Cat 2",IF(AND(BQ19="Poor",BR19="Good"),"Cat 3",IF(AND(BQ19="Poor",BR19="Poor"),"Cat 4","NA")))))</f>
        <v/>
      </c>
      <c r="BT19" s="61" t="str">
        <f>IF(Cumulativedata!AE17="","",Cumulativedata!AE17/Cumulativedata!AD17)</f>
        <v/>
      </c>
      <c r="BU19" s="61" t="str">
        <f>IF(Cumulativedata!AF17="","",Cumulativedata!AF17/Cumulativedata!AD17)</f>
        <v/>
      </c>
      <c r="BV19" s="61" t="str">
        <f>IF(Cumulativedata!AG17="","",Cumulativedata!AG17/Cumulativedata!AD17)</f>
        <v/>
      </c>
      <c r="BW19" s="93" t="str">
        <f>IF(Cumulativedata!AF17="","",Cumulativedata!AD17-Cumulativedata!AF17)</f>
        <v/>
      </c>
      <c r="BX19" s="93" t="str">
        <f>IF(Cumulativedata!AG17="","",Cumulativedata!AD17-Cumulativedata!AG17)</f>
        <v/>
      </c>
      <c r="BY19" s="61" t="str">
        <f>IF(Cumulativedata!AE17="","",(Cumulativedata!AE17-Cumulativedata!AF17)/Cumulativedata!AE17)</f>
        <v/>
      </c>
      <c r="BZ19" s="61" t="str">
        <f>IF(Cumulativedata!AE17="","",(Cumulativedata!AE17-Cumulativedata!AG17)/Cumulativedata!AE17)</f>
        <v/>
      </c>
      <c r="CA19" s="62" t="str">
        <f>IF(BT19="","",IF(AND(BT19&gt;=Instruction!$R$17),"Good","Poor"))</f>
        <v/>
      </c>
      <c r="CB19" s="62" t="str">
        <f>IF(BY19="","",IF(OR(BY19&lt;Instruction!$S$17,BY19&lt;=0),"Good","Poor"))</f>
        <v/>
      </c>
      <c r="CC19" s="54" t="str">
        <f>IF(OR(CA19="",CB19=""),"",IF(AND(CA19="Good",CB19="Good"),"Cat 1",IF(AND(CA19="Good",CB19="Poor"),"Cat 2",IF(AND(CA19="Poor",CB19="Good"),"Cat 3",IF(AND(CA19="Poor",CB19="Poor"),"Cat 4","NA")))))</f>
        <v/>
      </c>
      <c r="CD19" s="61" t="str">
        <f>IF(Cumulativedata!AI17="","",Cumulativedata!AI17/Cumulativedata!AH17)</f>
        <v/>
      </c>
      <c r="CE19" s="61" t="str">
        <f>IF(Cumulativedata!AJ17="","",Cumulativedata!AJ17/Cumulativedata!AH17)</f>
        <v/>
      </c>
      <c r="CF19" s="61" t="str">
        <f>IF(Cumulativedata!AK17="","",Cumulativedata!AK17/Cumulativedata!AH17)</f>
        <v/>
      </c>
      <c r="CG19" s="93" t="str">
        <f>IF(Cumulativedata!AJ17="","",Cumulativedata!AH17-Cumulativedata!AJ17)</f>
        <v/>
      </c>
      <c r="CH19" s="93" t="str">
        <f>IF(Cumulativedata!AK17="","",Cumulativedata!AH17-Cumulativedata!AK17)</f>
        <v/>
      </c>
      <c r="CI19" s="61" t="str">
        <f>IF(Cumulativedata!AI17="","",(Cumulativedata!AI17-Cumulativedata!AJ17)/Cumulativedata!AI17)</f>
        <v/>
      </c>
      <c r="CJ19" s="61" t="str">
        <f>IF(Cumulativedata!AI17="","",(Cumulativedata!AI17-Cumulativedata!AK17)/Cumulativedata!AI17)</f>
        <v/>
      </c>
      <c r="CK19" s="62" t="str">
        <f>IF(CD19="","",IF(AND(CD19&gt;=Instruction!$R$17),"Good","Poor"))</f>
        <v/>
      </c>
      <c r="CL19" s="62" t="str">
        <f>IF(CI19="","",IF(OR(CI19&lt;Instruction!$S$17,CI19&lt;=0),"Good","Poor"))</f>
        <v/>
      </c>
      <c r="CM19" s="54" t="str">
        <f>IF(OR(CK19="",CL19=""),"",IF(AND(CK19="Good",CL19="Good"),"Cat 1",IF(AND(CK19="Good",CL19="Poor"),"Cat 2",IF(AND(CK19="Poor",CL19="Good"),"Cat 3",IF(AND(CK19="Poor",CL19="Poor"),"Cat 4","NA")))))</f>
        <v/>
      </c>
      <c r="CN19" s="61" t="str">
        <f>IF(Cumulativedata!AM17="","",Cumulativedata!AM17/Cumulativedata!AL17)</f>
        <v/>
      </c>
      <c r="CO19" s="61" t="str">
        <f>IF(Cumulativedata!AN17="","",Cumulativedata!AN17/Cumulativedata!AL17)</f>
        <v/>
      </c>
      <c r="CP19" s="61" t="str">
        <f>IF(Cumulativedata!AO17="","",Cumulativedata!AO17/Cumulativedata!AL17)</f>
        <v/>
      </c>
      <c r="CQ19" s="93" t="str">
        <f>IF(Cumulativedata!AN17="","",Cumulativedata!AL17-Cumulativedata!AN17)</f>
        <v/>
      </c>
      <c r="CR19" s="93" t="str">
        <f>IF(Cumulativedata!AO17="","",Cumulativedata!AL17-Cumulativedata!AO17)</f>
        <v/>
      </c>
      <c r="CS19" s="61" t="str">
        <f>IF(Cumulativedata!AM17="","",(Cumulativedata!AM17-Cumulativedata!AN17)/Cumulativedata!AM17)</f>
        <v/>
      </c>
      <c r="CT19" s="61" t="str">
        <f>IF(Cumulativedata!AM17="","",(Cumulativedata!AM17-Cumulativedata!AO17)/Cumulativedata!AM17)</f>
        <v/>
      </c>
      <c r="CU19" s="62" t="str">
        <f>IF(CN19="","",IF(AND(CN19&gt;=Instruction!$R$17),"Good","Poor"))</f>
        <v/>
      </c>
      <c r="CV19" s="62" t="str">
        <f>IF(CS19="","",IF(OR(CS19&lt;Instruction!$S$17,CS19&lt;=0),"Good","Poor"))</f>
        <v/>
      </c>
      <c r="CW19" s="54" t="str">
        <f>IF(OR(CU19="",CV19=""),"",IF(AND(CU19="Good",CV19="Good"),"Cat 1",IF(AND(CU19="Good",CV19="Poor"),"Cat 2",IF(AND(CU19="Poor",CV19="Good"),"Cat 3",IF(AND(CU19="Poor",CV19="Poor"),"Cat 4","NA")))))</f>
        <v/>
      </c>
      <c r="CX19" s="61" t="str">
        <f>IF(Cumulativedata!AQ17="","",Cumulativedata!AQ17/Cumulativedata!AP17)</f>
        <v/>
      </c>
      <c r="CY19" s="61" t="str">
        <f>IF(Cumulativedata!AR17="","",Cumulativedata!AR17/Cumulativedata!AP17)</f>
        <v/>
      </c>
      <c r="CZ19" s="61" t="str">
        <f>IF(Cumulativedata!AS17="","",Cumulativedata!AS17/Cumulativedata!AP17)</f>
        <v/>
      </c>
      <c r="DA19" s="93" t="str">
        <f>IF(Cumulativedata!AR17="","",Cumulativedata!AP17-Cumulativedata!AR17)</f>
        <v/>
      </c>
      <c r="DB19" s="93" t="str">
        <f>IF(Cumulativedata!AS17="","",Cumulativedata!AP17-Cumulativedata!AS17)</f>
        <v/>
      </c>
      <c r="DC19" s="61" t="str">
        <f>IF(Cumulativedata!AQ17="","",(Cumulativedata!AQ17-Cumulativedata!AR17)/Cumulativedata!AQ17)</f>
        <v/>
      </c>
      <c r="DD19" s="61" t="str">
        <f>IF(Cumulativedata!AQ17="","",(Cumulativedata!AQ17-Cumulativedata!AS17)/Cumulativedata!AQ17)</f>
        <v/>
      </c>
      <c r="DE19" s="62" t="str">
        <f>IF(CX19="","",IF(AND(CX19&gt;=Instruction!$R$17),"Good","Poor"))</f>
        <v/>
      </c>
      <c r="DF19" s="62" t="str">
        <f>IF(DC19="","",IF(OR(DC19&lt;Instruction!$S$17,DC19&lt;=0),"Good","Poor"))</f>
        <v/>
      </c>
      <c r="DG19" s="54" t="str">
        <f>IF(OR(DE19="",DF19=""),"",IF(AND(DE19="Good",DF19="Good"),"Cat 1",IF(AND(DE19="Good",DF19="Poor"),"Cat 2",IF(AND(DE19="Poor",DF19="Good"),"Cat 3",IF(AND(DE19="Poor",DF19="Poor"),"Cat 4","NA")))))</f>
        <v/>
      </c>
      <c r="DH19" s="61" t="str">
        <f>IF(Cumulativedata!AU17="","",Cumulativedata!AU17/Cumulativedata!AT17)</f>
        <v/>
      </c>
      <c r="DI19" s="61" t="str">
        <f>IF(Cumulativedata!AV17="","",Cumulativedata!AV17/Cumulativedata!AT17)</f>
        <v/>
      </c>
      <c r="DJ19" s="61" t="str">
        <f>IF(Cumulativedata!AW17="","",Cumulativedata!AW17/Cumulativedata!AT17)</f>
        <v/>
      </c>
      <c r="DK19" s="93" t="str">
        <f>IF(Cumulativedata!AV17="","",Cumulativedata!AT17-Cumulativedata!AV17)</f>
        <v/>
      </c>
      <c r="DL19" s="93" t="str">
        <f>IF(Cumulativedata!AW17="","",Cumulativedata!AT17-Cumulativedata!AW17)</f>
        <v/>
      </c>
      <c r="DM19" s="61" t="str">
        <f>IF(Cumulativedata!AU17="","",(Cumulativedata!AU17-Cumulativedata!AV17)/Cumulativedata!AU17)</f>
        <v/>
      </c>
      <c r="DN19" s="61" t="str">
        <f>IF(Cumulativedata!AU17="","",(Cumulativedata!AU17-Cumulativedata!AW17)/Cumulativedata!AU17)</f>
        <v/>
      </c>
      <c r="DO19" s="62" t="str">
        <f>IF(DH19="","",IF(AND(DH19&gt;=Instruction!$R$17),"Good","Poor"))</f>
        <v/>
      </c>
      <c r="DP19" s="62" t="str">
        <f>IF(DM19="","",IF(OR(DM19&lt;Instruction!$S$17,DM19&lt;=0),"Good","Poor"))</f>
        <v/>
      </c>
      <c r="DQ19" s="54" t="str">
        <f>IF(OR(DO19="",DP19=""),"",IF(AND(DO19="Good",DP19="Good"),"Cat 1",IF(AND(DO19="Good",DP19="Poor"),"Cat 2",IF(AND(DO19="Poor",DP19="Good"),"Cat 3",IF(AND(DO19="Poor",DP19="Poor"),"Cat 4","NA")))))</f>
        <v/>
      </c>
    </row>
    <row r="20" spans="1:121" x14ac:dyDescent="0.25">
      <c r="A20" s="60" t="str">
        <f>IF(Monthlydata!A17=0,"",Monthlydata!A17)</f>
        <v>&lt;&lt;HC&gt;&gt;</v>
      </c>
      <c r="B20" s="26" t="str">
        <f>IF(Cumulativedata!C18="","",Cumulativedata!C18/Cumulativedata!B18)</f>
        <v/>
      </c>
      <c r="C20" s="26" t="str">
        <f>IF(Cumulativedata!D18="","",Cumulativedata!D18/Cumulativedata!B18)</f>
        <v/>
      </c>
      <c r="D20" s="26" t="str">
        <f>IF(Cumulativedata!E18="","",Cumulativedata!E18/Cumulativedata!B18)</f>
        <v/>
      </c>
      <c r="E20" s="94" t="str">
        <f>IF(Cumulativedata!D18="","",Cumulativedata!B18-Cumulativedata!D18)</f>
        <v/>
      </c>
      <c r="F20" s="94" t="str">
        <f>IF(Cumulativedata!E18="","",Cumulativedata!B18-Cumulativedata!E18)</f>
        <v/>
      </c>
      <c r="G20" s="26" t="str">
        <f>IF(Cumulativedata!C18="","",(Cumulativedata!C18-Cumulativedata!D18)/Cumulativedata!C18)</f>
        <v/>
      </c>
      <c r="H20" s="26" t="str">
        <f>IF(Cumulativedata!C18="","",(Cumulativedata!C18-Cumulativedata!E18)/Cumulativedata!C18)</f>
        <v/>
      </c>
      <c r="I20" s="27" t="str">
        <f>IF(B20="","",IF(AND(B20&gt;=Instruction!$R$17),"Good","Poor"))</f>
        <v/>
      </c>
      <c r="J20" s="27" t="str">
        <f>IF(G20="","",IF(OR(G20&lt;Instruction!$S$17,G20&lt;=0),"Good","Poor"))</f>
        <v/>
      </c>
      <c r="K20" s="36" t="str">
        <f t="shared" si="36"/>
        <v/>
      </c>
      <c r="L20" s="26" t="str">
        <f>IF(Cumulativedata!G18="","",Cumulativedata!G18/Cumulativedata!F18)</f>
        <v/>
      </c>
      <c r="M20" s="26" t="str">
        <f>IF(Cumulativedata!H18="","",Cumulativedata!H18/Cumulativedata!F18)</f>
        <v/>
      </c>
      <c r="N20" s="26" t="str">
        <f>IF(Cumulativedata!I18="","",Cumulativedata!I18/Cumulativedata!F18)</f>
        <v/>
      </c>
      <c r="O20" s="94" t="str">
        <f>IF(Cumulativedata!H18="","",Cumulativedata!F18-Cumulativedata!H18)</f>
        <v/>
      </c>
      <c r="P20" s="94" t="str">
        <f>IF(Cumulativedata!I18="","",Cumulativedata!F18-Cumulativedata!I18)</f>
        <v/>
      </c>
      <c r="Q20" s="26" t="str">
        <f>IF(Cumulativedata!G18="","",(Cumulativedata!G18-Cumulativedata!H18)/Cumulativedata!G18)</f>
        <v/>
      </c>
      <c r="R20" s="26" t="str">
        <f>IF(Cumulativedata!G18="","",(Cumulativedata!G18-Cumulativedata!H18)/Cumulativedata!G18)</f>
        <v/>
      </c>
      <c r="S20" s="27" t="str">
        <f>IF(L20="","",IF(AND(L20&gt;=Instruction!$R$17),"Good","Poor"))</f>
        <v/>
      </c>
      <c r="T20" s="27" t="str">
        <f>IF(Q20="","",IF(OR(Q20&lt;Instruction!$S$17,Q20&lt;=0),"Good","Poor"))</f>
        <v/>
      </c>
      <c r="U20" s="36" t="str">
        <f>IF(OR(S20="",T20=""),"",IF(AND(S20="Good",T20="Good"),"Cat 1",IF(AND(S20="Good",T20="Poor"),"Cat 2",IF(AND(S20="Poor",T20="Good"),"Cat 3",IF(AND(S20="Poor",T20="Poor"),"Cat 4","NA")))))</f>
        <v/>
      </c>
      <c r="V20" s="26" t="str">
        <f>IF(Cumulativedata!K18="","",Cumulativedata!K18/Cumulativedata!J18)</f>
        <v/>
      </c>
      <c r="W20" s="26" t="str">
        <f>IF(Cumulativedata!L18="","",Cumulativedata!L18/Cumulativedata!J18)</f>
        <v/>
      </c>
      <c r="X20" s="26" t="str">
        <f>IF(Cumulativedata!M18="","",Cumulativedata!M18/Cumulativedata!J18)</f>
        <v/>
      </c>
      <c r="Y20" s="94" t="str">
        <f>IF(Cumulativedata!L18="","",Cumulativedata!J18-Cumulativedata!L18)</f>
        <v/>
      </c>
      <c r="Z20" s="94" t="str">
        <f>IF(Cumulativedata!M18="","",Cumulativedata!J18-Cumulativedata!M18)</f>
        <v/>
      </c>
      <c r="AA20" s="26" t="str">
        <f>IF(Cumulativedata!K18="","",(Cumulativedata!K18-Cumulativedata!L18)/Cumulativedata!K18)</f>
        <v/>
      </c>
      <c r="AB20" s="26" t="str">
        <f>IF(Cumulativedata!K18="","",(Cumulativedata!K18-Cumulativedata!M18)/Cumulativedata!K18)</f>
        <v/>
      </c>
      <c r="AC20" s="27" t="str">
        <f>IF(V20="","",IF(AND(V20&gt;=Instruction!$R$17),"Good","Poor"))</f>
        <v/>
      </c>
      <c r="AD20" s="27" t="str">
        <f>IF(AA20="","",IF(OR(AA20&lt;Instruction!$S$17,AA20&lt;=0),"Good","Poor"))</f>
        <v/>
      </c>
      <c r="AE20" s="36" t="str">
        <f t="shared" ref="AE20" si="37">IF(OR(AC20="",AD20=""),"",IF(AND(AC20="Good",AD20="Good"),"Cat 1",IF(AND(AC20="Good",AD20="Poor"),"Cat 2",IF(AND(AC20="Poor",AD20="Good"),"Cat 3",IF(AND(AC20="Poor",AD20="Poor"),"Cat 4","NA")))))</f>
        <v/>
      </c>
      <c r="AF20" s="26" t="str">
        <f>IF(Cumulativedata!O18="","",Cumulativedata!O18/Cumulativedata!N18)</f>
        <v/>
      </c>
      <c r="AG20" s="26" t="str">
        <f>IF(Cumulativedata!P18="","",Cumulativedata!P18/Cumulativedata!N18)</f>
        <v/>
      </c>
      <c r="AH20" s="26" t="str">
        <f>IF(Cumulativedata!Q18="","",Cumulativedata!Q18/Cumulativedata!N18)</f>
        <v/>
      </c>
      <c r="AI20" s="94" t="str">
        <f>IF(Cumulativedata!P18="","",Cumulativedata!N18-Cumulativedata!P18)</f>
        <v/>
      </c>
      <c r="AJ20" s="94" t="str">
        <f>IF(Cumulativedata!Q18="","",Cumulativedata!N18-Cumulativedata!Q18)</f>
        <v/>
      </c>
      <c r="AK20" s="26" t="str">
        <f>IF(Cumulativedata!O18="","",(Cumulativedata!O18-Cumulativedata!P18)/Cumulativedata!O18)</f>
        <v/>
      </c>
      <c r="AL20" s="26" t="str">
        <f>IF(Cumulativedata!O18="","",(Cumulativedata!O18-Cumulativedata!Q18)/Cumulativedata!O18)</f>
        <v/>
      </c>
      <c r="AM20" s="27" t="str">
        <f>IF(AF20="","",IF(AND(AF20&gt;=Instruction!$R$17),"Good","Poor"))</f>
        <v/>
      </c>
      <c r="AN20" s="27" t="str">
        <f>IF(AK20="","",IF(OR(AK20&lt;Instruction!$S$17,AK20&lt;=0),"Good","Poor"))</f>
        <v/>
      </c>
      <c r="AO20" s="36" t="str">
        <f t="shared" ref="AO20" si="38">IF(OR(AM20="",AN20=""),"",IF(AND(AM20="Good",AN20="Good"),"Cat 1",IF(AND(AM20="Good",AN20="Poor"),"Cat 2",IF(AND(AM20="Poor",AN20="Good"),"Cat 3",IF(AND(AM20="Poor",AN20="Poor"),"Cat 4","NA")))))</f>
        <v/>
      </c>
      <c r="AP20" s="26" t="str">
        <f>IF(Cumulativedata!S18="","",Cumulativedata!S18/Cumulativedata!R18)</f>
        <v/>
      </c>
      <c r="AQ20" s="26" t="str">
        <f>IF(Cumulativedata!T18="","",Cumulativedata!T18/Cumulativedata!R18)</f>
        <v/>
      </c>
      <c r="AR20" s="26" t="str">
        <f>IF(Cumulativedata!U18="","",Cumulativedata!U18/Cumulativedata!R18)</f>
        <v/>
      </c>
      <c r="AS20" s="94" t="str">
        <f>IF(Cumulativedata!T18="","",Cumulativedata!R18-Cumulativedata!T18)</f>
        <v/>
      </c>
      <c r="AT20" s="94" t="str">
        <f>IF(Cumulativedata!U18="","",Cumulativedata!R18-Cumulativedata!U18)</f>
        <v/>
      </c>
      <c r="AU20" s="26" t="str">
        <f>IF(Cumulativedata!S18="","",(Cumulativedata!S18-Cumulativedata!T18)/Cumulativedata!S18)</f>
        <v/>
      </c>
      <c r="AV20" s="26" t="str">
        <f>IF(Cumulativedata!S18="","",(Cumulativedata!S18-Cumulativedata!U18)/Cumulativedata!S18)</f>
        <v/>
      </c>
      <c r="AW20" s="27" t="str">
        <f>IF(AP20="","",IF(AND(AP20&gt;=Instruction!$R$17),"Good","Poor"))</f>
        <v/>
      </c>
      <c r="AX20" s="27" t="str">
        <f>IF(AU20="","",IF(OR(AU20&lt;Instruction!$S$17,AU20&lt;=0),"Good","Poor"))</f>
        <v/>
      </c>
      <c r="AY20" s="36" t="str">
        <f t="shared" ref="AY20" si="39">IF(OR(AW20="",AX20=""),"",IF(AND(AW20="Good",AX20="Good"),"Cat 1",IF(AND(AW20="Good",AX20="Poor"),"Cat 2",IF(AND(AW20="Poor",AX20="Good"),"Cat 3",IF(AND(AW20="Poor",AX20="Poor"),"Cat 4","NA")))))</f>
        <v/>
      </c>
      <c r="AZ20" s="26" t="str">
        <f>IF(Cumulativedata!W18="","",Cumulativedata!W18/Cumulativedata!V18)</f>
        <v/>
      </c>
      <c r="BA20" s="26" t="str">
        <f>IF(Cumulativedata!X18="","",Cumulativedata!X18/Cumulativedata!V18)</f>
        <v/>
      </c>
      <c r="BB20" s="26" t="str">
        <f>IF(Cumulativedata!Y18="","",Cumulativedata!Y18/Cumulativedata!V18)</f>
        <v/>
      </c>
      <c r="BC20" s="94" t="str">
        <f>IF(Cumulativedata!X18="","",Cumulativedata!V18-Cumulativedata!X18)</f>
        <v/>
      </c>
      <c r="BD20" s="94" t="str">
        <f>IF(Cumulativedata!Y18="","",Cumulativedata!V18-Cumulativedata!Y18)</f>
        <v/>
      </c>
      <c r="BE20" s="26" t="str">
        <f>IF(Cumulativedata!W18="","",(Cumulativedata!W18-Cumulativedata!X18)/Cumulativedata!W18)</f>
        <v/>
      </c>
      <c r="BF20" s="26" t="str">
        <f>IF(Cumulativedata!W18="","",(Cumulativedata!W18-Cumulativedata!Y18)/Cumulativedata!W18)</f>
        <v/>
      </c>
      <c r="BG20" s="27" t="str">
        <f>IF(AZ20="","",IF(AND(AZ20&gt;=Instruction!$R$17),"Good","Poor"))</f>
        <v/>
      </c>
      <c r="BH20" s="27" t="str">
        <f>IF(BE20="","",IF(OR(BE20&lt;Instruction!$S$17,BE20&lt;=0),"Good","Poor"))</f>
        <v/>
      </c>
      <c r="BI20" s="36" t="str">
        <f t="shared" ref="BI20" si="40">IF(OR(BG20="",BH20=""),"",IF(AND(BG20="Good",BH20="Good"),"Cat 1",IF(AND(BG20="Good",BH20="Poor"),"Cat 2",IF(AND(BG20="Poor",BH20="Good"),"Cat 3",IF(AND(BG20="Poor",BH20="Poor"),"Cat 4","NA")))))</f>
        <v/>
      </c>
      <c r="BJ20" s="26" t="str">
        <f>IF(Cumulativedata!AA18="","",Cumulativedata!AA18/Cumulativedata!Z18)</f>
        <v/>
      </c>
      <c r="BK20" s="26" t="str">
        <f>IF(Cumulativedata!AB18="","",Cumulativedata!AB18/Cumulativedata!Z18)</f>
        <v/>
      </c>
      <c r="BL20" s="26" t="str">
        <f>IF(Cumulativedata!AC18="","",Cumulativedata!AC18/Cumulativedata!Z18)</f>
        <v/>
      </c>
      <c r="BM20" s="94" t="str">
        <f>IF(Cumulativedata!AB18="","",Cumulativedata!Z18-Cumulativedata!AB18)</f>
        <v/>
      </c>
      <c r="BN20" s="94" t="str">
        <f>IF(Cumulativedata!AC18="","",Cumulativedata!Z18-Cumulativedata!AC18)</f>
        <v/>
      </c>
      <c r="BO20" s="26" t="str">
        <f>IF(Cumulativedata!AA18="","",(Cumulativedata!AA18-Cumulativedata!AB18)/Cumulativedata!AA18)</f>
        <v/>
      </c>
      <c r="BP20" s="26" t="str">
        <f>IF(Cumulativedata!AA18="","",(Cumulativedata!AA18-Cumulativedata!AC18)/Cumulativedata!AA18)</f>
        <v/>
      </c>
      <c r="BQ20" s="27" t="str">
        <f>IF(BJ20="","",IF(AND(BJ20&gt;=Instruction!$R$17),"Good","Poor"))</f>
        <v/>
      </c>
      <c r="BR20" s="27" t="str">
        <f>IF(BO20="","",IF(OR(BO20&lt;Instruction!$S$17,BO20&lt;=0),"Good","Poor"))</f>
        <v/>
      </c>
      <c r="BS20" s="36" t="str">
        <f t="shared" ref="BS20" si="41">IF(OR(BQ20="",BR20=""),"",IF(AND(BQ20="Good",BR20="Good"),"Cat 1",IF(AND(BQ20="Good",BR20="Poor"),"Cat 2",IF(AND(BQ20="Poor",BR20="Good"),"Cat 3",IF(AND(BQ20="Poor",BR20="Poor"),"Cat 4","NA")))))</f>
        <v/>
      </c>
      <c r="BT20" s="26" t="str">
        <f>IF(Cumulativedata!AE18="","",Cumulativedata!AE18/Cumulativedata!AD18)</f>
        <v/>
      </c>
      <c r="BU20" s="26" t="str">
        <f>IF(Cumulativedata!AF18="","",Cumulativedata!AF18/Cumulativedata!AD18)</f>
        <v/>
      </c>
      <c r="BV20" s="26" t="str">
        <f>IF(Cumulativedata!AG18="","",Cumulativedata!AG18/Cumulativedata!AD18)</f>
        <v/>
      </c>
      <c r="BW20" s="94" t="str">
        <f>IF(Cumulativedata!AF18="","",Cumulativedata!AD18-Cumulativedata!AF18)</f>
        <v/>
      </c>
      <c r="BX20" s="94" t="str">
        <f>IF(Cumulativedata!AG18="","",Cumulativedata!AD18-Cumulativedata!AG18)</f>
        <v/>
      </c>
      <c r="BY20" s="26" t="str">
        <f>IF(Cumulativedata!AE18="","",(Cumulativedata!AE18-Cumulativedata!AF18)/Cumulativedata!AE18)</f>
        <v/>
      </c>
      <c r="BZ20" s="26" t="str">
        <f>IF(Cumulativedata!AE18="","",(Cumulativedata!AE18-Cumulativedata!AG18)/Cumulativedata!AE18)</f>
        <v/>
      </c>
      <c r="CA20" s="27" t="str">
        <f>IF(BT20="","",IF(AND(BT20&gt;=Instruction!$R$17),"Good","Poor"))</f>
        <v/>
      </c>
      <c r="CB20" s="27" t="str">
        <f>IF(BY20="","",IF(OR(BY20&lt;Instruction!$S$17,BY20&lt;=0),"Good","Poor"))</f>
        <v/>
      </c>
      <c r="CC20" s="36" t="str">
        <f t="shared" ref="CC20" si="42">IF(OR(CA20="",CB20=""),"",IF(AND(CA20="Good",CB20="Good"),"Cat 1",IF(AND(CA20="Good",CB20="Poor"),"Cat 2",IF(AND(CA20="Poor",CB20="Good"),"Cat 3",IF(AND(CA20="Poor",CB20="Poor"),"Cat 4","NA")))))</f>
        <v/>
      </c>
      <c r="CD20" s="26" t="str">
        <f>IF(Cumulativedata!AI18="","",Cumulativedata!AI18/Cumulativedata!AH18)</f>
        <v/>
      </c>
      <c r="CE20" s="26" t="str">
        <f>IF(Cumulativedata!AJ18="","",Cumulativedata!AJ18/Cumulativedata!AH18)</f>
        <v/>
      </c>
      <c r="CF20" s="26" t="str">
        <f>IF(Cumulativedata!AK18="","",Cumulativedata!AK18/Cumulativedata!AH18)</f>
        <v/>
      </c>
      <c r="CG20" s="94" t="str">
        <f>IF(Cumulativedata!AJ18="","",Cumulativedata!AH18-Cumulativedata!AJ18)</f>
        <v/>
      </c>
      <c r="CH20" s="94" t="str">
        <f>IF(Cumulativedata!AK18="","",Cumulativedata!AH18-Cumulativedata!AK18)</f>
        <v/>
      </c>
      <c r="CI20" s="26" t="str">
        <f>IF(Cumulativedata!AI18="","",(Cumulativedata!AI18-Cumulativedata!AJ18)/Cumulativedata!AI18)</f>
        <v/>
      </c>
      <c r="CJ20" s="26" t="str">
        <f>IF(Cumulativedata!AI18="","",(Cumulativedata!AI18-Cumulativedata!AK18)/Cumulativedata!AI18)</f>
        <v/>
      </c>
      <c r="CK20" s="27" t="str">
        <f>IF(CD20="","",IF(AND(CD20&gt;=Instruction!$R$17),"Good","Poor"))</f>
        <v/>
      </c>
      <c r="CL20" s="27" t="str">
        <f>IF(CI20="","",IF(OR(CI20&lt;Instruction!$S$17,CI20&lt;=0),"Good","Poor"))</f>
        <v/>
      </c>
      <c r="CM20" s="36" t="str">
        <f t="shared" ref="CM20" si="43">IF(OR(CK20="",CL20=""),"",IF(AND(CK20="Good",CL20="Good"),"Cat 1",IF(AND(CK20="Good",CL20="Poor"),"Cat 2",IF(AND(CK20="Poor",CL20="Good"),"Cat 3",IF(AND(CK20="Poor",CL20="Poor"),"Cat 4","NA")))))</f>
        <v/>
      </c>
      <c r="CN20" s="26" t="str">
        <f>IF(Cumulativedata!AM18="","",Cumulativedata!AM18/Cumulativedata!AL18)</f>
        <v/>
      </c>
      <c r="CO20" s="26" t="str">
        <f>IF(Cumulativedata!AN18="","",Cumulativedata!AN18/Cumulativedata!AL18)</f>
        <v/>
      </c>
      <c r="CP20" s="26" t="str">
        <f>IF(Cumulativedata!AO18="","",Cumulativedata!AO18/Cumulativedata!AL18)</f>
        <v/>
      </c>
      <c r="CQ20" s="94" t="str">
        <f>IF(Cumulativedata!AN18="","",Cumulativedata!AL18-Cumulativedata!AN18)</f>
        <v/>
      </c>
      <c r="CR20" s="94" t="str">
        <f>IF(Cumulativedata!AO18="","",Cumulativedata!AL18-Cumulativedata!AO18)</f>
        <v/>
      </c>
      <c r="CS20" s="26" t="str">
        <f>IF(Cumulativedata!AM18="","",(Cumulativedata!AM18-Cumulativedata!AN18)/Cumulativedata!AM18)</f>
        <v/>
      </c>
      <c r="CT20" s="26" t="str">
        <f>IF(Cumulativedata!AM18="","",(Cumulativedata!AM18-Cumulativedata!AO18)/Cumulativedata!AM18)</f>
        <v/>
      </c>
      <c r="CU20" s="27" t="str">
        <f>IF(CN20="","",IF(AND(CN20&gt;=Instruction!$R$17),"Good","Poor"))</f>
        <v/>
      </c>
      <c r="CV20" s="27" t="str">
        <f>IF(CS20="","",IF(OR(CS20&lt;Instruction!$S$17,CS20&lt;=0),"Good","Poor"))</f>
        <v/>
      </c>
      <c r="CW20" s="36" t="str">
        <f t="shared" ref="CW20" si="44">IF(OR(CU20="",CV20=""),"",IF(AND(CU20="Good",CV20="Good"),"Cat 1",IF(AND(CU20="Good",CV20="Poor"),"Cat 2",IF(AND(CU20="Poor",CV20="Good"),"Cat 3",IF(AND(CU20="Poor",CV20="Poor"),"Cat 4","NA")))))</f>
        <v/>
      </c>
      <c r="CX20" s="26" t="str">
        <f>IF(Cumulativedata!AQ18="","",Cumulativedata!AQ18/Cumulativedata!AP18)</f>
        <v/>
      </c>
      <c r="CY20" s="26" t="str">
        <f>IF(Cumulativedata!AR18="","",Cumulativedata!AR18/Cumulativedata!AP18)</f>
        <v/>
      </c>
      <c r="CZ20" s="26" t="str">
        <f>IF(Cumulativedata!AS18="","",Cumulativedata!AS18/Cumulativedata!AP18)</f>
        <v/>
      </c>
      <c r="DA20" s="94" t="str">
        <f>IF(Cumulativedata!AR18="","",Cumulativedata!AP18-Cumulativedata!AR18)</f>
        <v/>
      </c>
      <c r="DB20" s="94" t="str">
        <f>IF(Cumulativedata!AS18="","",Cumulativedata!AP18-Cumulativedata!AS18)</f>
        <v/>
      </c>
      <c r="DC20" s="26" t="str">
        <f>IF(Cumulativedata!AQ18="","",(Cumulativedata!AQ18-Cumulativedata!AR18)/Cumulativedata!AQ18)</f>
        <v/>
      </c>
      <c r="DD20" s="26" t="str">
        <f>IF(Cumulativedata!AQ18="","",(Cumulativedata!AQ18-Cumulativedata!AS18)/Cumulativedata!AQ18)</f>
        <v/>
      </c>
      <c r="DE20" s="27" t="str">
        <f>IF(CX20="","",IF(AND(CX20&gt;=Instruction!$R$17),"Good","Poor"))</f>
        <v/>
      </c>
      <c r="DF20" s="27" t="str">
        <f>IF(DC20="","",IF(OR(DC20&lt;Instruction!$S$17,DC20&lt;=0),"Good","Poor"))</f>
        <v/>
      </c>
      <c r="DG20" s="36" t="str">
        <f t="shared" ref="DG20" si="45">IF(OR(DE20="",DF20=""),"",IF(AND(DE20="Good",DF20="Good"),"Cat 1",IF(AND(DE20="Good",DF20="Poor"),"Cat 2",IF(AND(DE20="Poor",DF20="Good"),"Cat 3",IF(AND(DE20="Poor",DF20="Poor"),"Cat 4","NA")))))</f>
        <v/>
      </c>
      <c r="DH20" s="26" t="str">
        <f>IF(Cumulativedata!AU18="","",Cumulativedata!AU18/Cumulativedata!AT18)</f>
        <v/>
      </c>
      <c r="DI20" s="26" t="str">
        <f>IF(Cumulativedata!AV18="","",Cumulativedata!AV18/Cumulativedata!AT18)</f>
        <v/>
      </c>
      <c r="DJ20" s="26" t="str">
        <f>IF(Cumulativedata!AW18="","",Cumulativedata!AW18/Cumulativedata!AT18)</f>
        <v/>
      </c>
      <c r="DK20" s="94" t="str">
        <f>IF(Cumulativedata!AV18="","",Cumulativedata!AT18-Cumulativedata!AV18)</f>
        <v/>
      </c>
      <c r="DL20" s="94" t="str">
        <f>IF(Cumulativedata!AW18="","",Cumulativedata!AT18-Cumulativedata!AW18)</f>
        <v/>
      </c>
      <c r="DM20" s="26" t="str">
        <f>IF(Cumulativedata!AU18="","",(Cumulativedata!AU18-Cumulativedata!AV18)/Cumulativedata!AU18)</f>
        <v/>
      </c>
      <c r="DN20" s="26" t="str">
        <f>IF(Cumulativedata!AU18="","",(Cumulativedata!AU18-Cumulativedata!AW18)/Cumulativedata!AU18)</f>
        <v/>
      </c>
      <c r="DO20" s="27" t="str">
        <f>IF(DH20="","",IF(AND(DH20&gt;=Instruction!$R$17),"Good","Poor"))</f>
        <v/>
      </c>
      <c r="DP20" s="27" t="str">
        <f>IF(DM20="","",IF(OR(DM20&lt;Instruction!$S$17,DM20&lt;=0),"Good","Poor"))</f>
        <v/>
      </c>
      <c r="DQ20" s="36" t="str">
        <f t="shared" ref="DQ20" si="46">IF(OR(DO20="",DP20=""),"",IF(AND(DO20="Good",DP20="Good"),"Cat 1",IF(AND(DO20="Good",DP20="Poor"),"Cat 2",IF(AND(DO20="Poor",DP20="Good"),"Cat 3",IF(AND(DO20="Poor",DP20="Poor"),"Cat 4","NA")))))</f>
        <v/>
      </c>
    </row>
    <row r="21" spans="1:121" x14ac:dyDescent="0.25">
      <c r="A21" s="60" t="str">
        <f>IF(Monthlydata!A18=0,"",Monthlydata!A18)</f>
        <v>&lt;&lt;HP&gt;&gt;</v>
      </c>
      <c r="B21" s="26" t="str">
        <f>IF(Cumulativedata!C19="","",Cumulativedata!C19/Cumulativedata!B19)</f>
        <v/>
      </c>
      <c r="C21" s="26" t="str">
        <f>IF(Cumulativedata!D19="","",Cumulativedata!D19/Cumulativedata!B19)</f>
        <v/>
      </c>
      <c r="D21" s="26" t="str">
        <f>IF(Cumulativedata!E19="","",Cumulativedata!E19/Cumulativedata!B19)</f>
        <v/>
      </c>
      <c r="E21" s="94" t="str">
        <f>IF(Cumulativedata!D19="","",Cumulativedata!B19-Cumulativedata!D19)</f>
        <v/>
      </c>
      <c r="F21" s="94" t="str">
        <f>IF(Cumulativedata!E19="","",Cumulativedata!B19-Cumulativedata!E19)</f>
        <v/>
      </c>
      <c r="G21" s="26" t="str">
        <f>IF(Cumulativedata!C19="","",(Cumulativedata!C19-Cumulativedata!D19)/Cumulativedata!C19)</f>
        <v/>
      </c>
      <c r="H21" s="26" t="str">
        <f>IF(Cumulativedata!C19="","",(Cumulativedata!C19-Cumulativedata!E19)/Cumulativedata!C19)</f>
        <v/>
      </c>
      <c r="I21" s="27" t="str">
        <f>IF(B21="","",IF(AND(B21&gt;=Instruction!$R$17),"Good","Poor"))</f>
        <v/>
      </c>
      <c r="J21" s="27" t="str">
        <f>IF(G21="","",IF(OR(G21&lt;Instruction!$S$17,G21&lt;=0),"Good","Poor"))</f>
        <v/>
      </c>
      <c r="K21" s="36" t="str">
        <f t="shared" ref="K21:K26" si="47">IF(OR(I21="",J21=""),"",IF(AND(I21="Good",J21="Good"),"Cat 1",IF(AND(I21="Good",J21="Poor"),"Cat 2",IF(AND(I21="Poor",J21="Good"),"Cat 3",IF(AND(I21="Poor",J21="Poor"),"Cat 4","NA")))))</f>
        <v/>
      </c>
      <c r="L21" s="26" t="str">
        <f>IF(Cumulativedata!G19="","",Cumulativedata!G19/Cumulativedata!F19)</f>
        <v/>
      </c>
      <c r="M21" s="26" t="str">
        <f>IF(Cumulativedata!H19="","",Cumulativedata!H19/Cumulativedata!F19)</f>
        <v/>
      </c>
      <c r="N21" s="26" t="str">
        <f>IF(Cumulativedata!I19="","",Cumulativedata!I19/Cumulativedata!F19)</f>
        <v/>
      </c>
      <c r="O21" s="94" t="str">
        <f>IF(Cumulativedata!H19="","",Cumulativedata!F19-Cumulativedata!H19)</f>
        <v/>
      </c>
      <c r="P21" s="94" t="str">
        <f>IF(Cumulativedata!I19="","",Cumulativedata!F19-Cumulativedata!I19)</f>
        <v/>
      </c>
      <c r="Q21" s="26" t="str">
        <f>IF(Cumulativedata!G19="","",(Cumulativedata!G19-Cumulativedata!H19)/Cumulativedata!G19)</f>
        <v/>
      </c>
      <c r="R21" s="26" t="str">
        <f>IF(Cumulativedata!G19="","",(Cumulativedata!G19-Cumulativedata!H19)/Cumulativedata!G19)</f>
        <v/>
      </c>
      <c r="S21" s="27" t="str">
        <f>IF(L21="","",IF(AND(L21&gt;=Instruction!$R$17),"Good","Poor"))</f>
        <v/>
      </c>
      <c r="T21" s="27" t="str">
        <f>IF(Q21="","",IF(OR(Q21&lt;Instruction!$S$17,Q21&lt;=0),"Good","Poor"))</f>
        <v/>
      </c>
      <c r="U21" s="36" t="str">
        <f t="shared" ref="U21:U26" si="48">IF(OR(S21="",T21=""),"",IF(AND(S21="Good",T21="Good"),"Cat 1",IF(AND(S21="Good",T21="Poor"),"Cat 2",IF(AND(S21="Poor",T21="Good"),"Cat 3",IF(AND(S21="Poor",T21="Poor"),"Cat 4","NA")))))</f>
        <v/>
      </c>
      <c r="V21" s="26" t="str">
        <f>IF(Cumulativedata!K19="","",Cumulativedata!K19/Cumulativedata!J19)</f>
        <v/>
      </c>
      <c r="W21" s="26" t="str">
        <f>IF(Cumulativedata!L19="","",Cumulativedata!L19/Cumulativedata!J19)</f>
        <v/>
      </c>
      <c r="X21" s="26" t="str">
        <f>IF(Cumulativedata!M19="","",Cumulativedata!M19/Cumulativedata!J19)</f>
        <v/>
      </c>
      <c r="Y21" s="94" t="str">
        <f>IF(Cumulativedata!L19="","",Cumulativedata!J19-Cumulativedata!L19)</f>
        <v/>
      </c>
      <c r="Z21" s="94" t="str">
        <f>IF(Cumulativedata!M19="","",Cumulativedata!J19-Cumulativedata!M19)</f>
        <v/>
      </c>
      <c r="AA21" s="26" t="str">
        <f>IF(Cumulativedata!K19="","",(Cumulativedata!K19-Cumulativedata!L19)/Cumulativedata!K19)</f>
        <v/>
      </c>
      <c r="AB21" s="26" t="str">
        <f>IF(Cumulativedata!K19="","",(Cumulativedata!K19-Cumulativedata!M19)/Cumulativedata!K19)</f>
        <v/>
      </c>
      <c r="AC21" s="27" t="str">
        <f>IF(V21="","",IF(AND(V21&gt;=Instruction!$R$17),"Good","Poor"))</f>
        <v/>
      </c>
      <c r="AD21" s="27" t="str">
        <f>IF(AA21="","",IF(OR(AA21&lt;Instruction!$S$17,AA21&lt;=0),"Good","Poor"))</f>
        <v/>
      </c>
      <c r="AE21" s="36" t="str">
        <f t="shared" ref="AE21:AE26" si="49">IF(OR(AC21="",AD21=""),"",IF(AND(AC21="Good",AD21="Good"),"Cat 1",IF(AND(AC21="Good",AD21="Poor"),"Cat 2",IF(AND(AC21="Poor",AD21="Good"),"Cat 3",IF(AND(AC21="Poor",AD21="Poor"),"Cat 4","NA")))))</f>
        <v/>
      </c>
      <c r="AF21" s="26" t="str">
        <f>IF(Cumulativedata!O19="","",Cumulativedata!O19/Cumulativedata!N19)</f>
        <v/>
      </c>
      <c r="AG21" s="26" t="str">
        <f>IF(Cumulativedata!P19="","",Cumulativedata!P19/Cumulativedata!N19)</f>
        <v/>
      </c>
      <c r="AH21" s="26" t="str">
        <f>IF(Cumulativedata!Q19="","",Cumulativedata!Q19/Cumulativedata!N19)</f>
        <v/>
      </c>
      <c r="AI21" s="94" t="str">
        <f>IF(Cumulativedata!P19="","",Cumulativedata!N19-Cumulativedata!P19)</f>
        <v/>
      </c>
      <c r="AJ21" s="94" t="str">
        <f>IF(Cumulativedata!Q19="","",Cumulativedata!N19-Cumulativedata!Q19)</f>
        <v/>
      </c>
      <c r="AK21" s="26" t="str">
        <f>IF(Cumulativedata!O19="","",(Cumulativedata!O19-Cumulativedata!P19)/Cumulativedata!O19)</f>
        <v/>
      </c>
      <c r="AL21" s="26" t="str">
        <f>IF(Cumulativedata!O19="","",(Cumulativedata!O19-Cumulativedata!Q19)/Cumulativedata!O19)</f>
        <v/>
      </c>
      <c r="AM21" s="27" t="str">
        <f>IF(AF21="","",IF(AND(AF21&gt;=Instruction!$R$17),"Good","Poor"))</f>
        <v/>
      </c>
      <c r="AN21" s="27" t="str">
        <f>IF(AK21="","",IF(OR(AK21&lt;Instruction!$S$17,AK21&lt;=0),"Good","Poor"))</f>
        <v/>
      </c>
      <c r="AO21" s="36" t="str">
        <f t="shared" ref="AO21:AO26" si="50">IF(OR(AM21="",AN21=""),"",IF(AND(AM21="Good",AN21="Good"),"Cat 1",IF(AND(AM21="Good",AN21="Poor"),"Cat 2",IF(AND(AM21="Poor",AN21="Good"),"Cat 3",IF(AND(AM21="Poor",AN21="Poor"),"Cat 4","NA")))))</f>
        <v/>
      </c>
      <c r="AP21" s="26" t="str">
        <f>IF(Cumulativedata!S19="","",Cumulativedata!S19/Cumulativedata!R19)</f>
        <v/>
      </c>
      <c r="AQ21" s="26" t="str">
        <f>IF(Cumulativedata!T19="","",Cumulativedata!T19/Cumulativedata!R19)</f>
        <v/>
      </c>
      <c r="AR21" s="26" t="str">
        <f>IF(Cumulativedata!U19="","",Cumulativedata!U19/Cumulativedata!R19)</f>
        <v/>
      </c>
      <c r="AS21" s="94" t="str">
        <f>IF(Cumulativedata!T19="","",Cumulativedata!R19-Cumulativedata!T19)</f>
        <v/>
      </c>
      <c r="AT21" s="94" t="str">
        <f>IF(Cumulativedata!U19="","",Cumulativedata!R19-Cumulativedata!U19)</f>
        <v/>
      </c>
      <c r="AU21" s="26" t="str">
        <f>IF(Cumulativedata!S19="","",(Cumulativedata!S19-Cumulativedata!T19)/Cumulativedata!S19)</f>
        <v/>
      </c>
      <c r="AV21" s="26" t="str">
        <f>IF(Cumulativedata!S19="","",(Cumulativedata!S19-Cumulativedata!U19)/Cumulativedata!S19)</f>
        <v/>
      </c>
      <c r="AW21" s="27" t="str">
        <f>IF(AP21="","",IF(AND(AP21&gt;=Instruction!$R$17),"Good","Poor"))</f>
        <v/>
      </c>
      <c r="AX21" s="27" t="str">
        <f>IF(AU21="","",IF(OR(AU21&lt;Instruction!$S$17,AU21&lt;=0),"Good","Poor"))</f>
        <v/>
      </c>
      <c r="AY21" s="36" t="str">
        <f t="shared" ref="AY21:AY26" si="51">IF(OR(AW21="",AX21=""),"",IF(AND(AW21="Good",AX21="Good"),"Cat 1",IF(AND(AW21="Good",AX21="Poor"),"Cat 2",IF(AND(AW21="Poor",AX21="Good"),"Cat 3",IF(AND(AW21="Poor",AX21="Poor"),"Cat 4","NA")))))</f>
        <v/>
      </c>
      <c r="AZ21" s="26" t="str">
        <f>IF(Cumulativedata!W19="","",Cumulativedata!W19/Cumulativedata!V19)</f>
        <v/>
      </c>
      <c r="BA21" s="26" t="str">
        <f>IF(Cumulativedata!X19="","",Cumulativedata!X19/Cumulativedata!V19)</f>
        <v/>
      </c>
      <c r="BB21" s="26" t="str">
        <f>IF(Cumulativedata!Y19="","",Cumulativedata!Y19/Cumulativedata!V19)</f>
        <v/>
      </c>
      <c r="BC21" s="94" t="str">
        <f>IF(Cumulativedata!X19="","",Cumulativedata!V19-Cumulativedata!X19)</f>
        <v/>
      </c>
      <c r="BD21" s="94" t="str">
        <f>IF(Cumulativedata!Y19="","",Cumulativedata!V19-Cumulativedata!Y19)</f>
        <v/>
      </c>
      <c r="BE21" s="26" t="str">
        <f>IF(Cumulativedata!W19="","",(Cumulativedata!W19-Cumulativedata!X19)/Cumulativedata!W19)</f>
        <v/>
      </c>
      <c r="BF21" s="26" t="str">
        <f>IF(Cumulativedata!W19="","",(Cumulativedata!W19-Cumulativedata!Y19)/Cumulativedata!W19)</f>
        <v/>
      </c>
      <c r="BG21" s="27" t="str">
        <f>IF(AZ21="","",IF(AND(AZ21&gt;=Instruction!$R$17),"Good","Poor"))</f>
        <v/>
      </c>
      <c r="BH21" s="27" t="str">
        <f>IF(BE21="","",IF(OR(BE21&lt;Instruction!$S$17,BE21&lt;=0),"Good","Poor"))</f>
        <v/>
      </c>
      <c r="BI21" s="36" t="str">
        <f t="shared" ref="BI21:BI26" si="52">IF(OR(BG21="",BH21=""),"",IF(AND(BG21="Good",BH21="Good"),"Cat 1",IF(AND(BG21="Good",BH21="Poor"),"Cat 2",IF(AND(BG21="Poor",BH21="Good"),"Cat 3",IF(AND(BG21="Poor",BH21="Poor"),"Cat 4","NA")))))</f>
        <v/>
      </c>
      <c r="BJ21" s="26" t="str">
        <f>IF(Cumulativedata!AA19="","",Cumulativedata!AA19/Cumulativedata!Z19)</f>
        <v/>
      </c>
      <c r="BK21" s="26" t="str">
        <f>IF(Cumulativedata!AB19="","",Cumulativedata!AB19/Cumulativedata!Z19)</f>
        <v/>
      </c>
      <c r="BL21" s="26" t="str">
        <f>IF(Cumulativedata!AC19="","",Cumulativedata!AC19/Cumulativedata!Z19)</f>
        <v/>
      </c>
      <c r="BM21" s="94" t="str">
        <f>IF(Cumulativedata!AB19="","",Cumulativedata!Z19-Cumulativedata!AB19)</f>
        <v/>
      </c>
      <c r="BN21" s="94" t="str">
        <f>IF(Cumulativedata!AC19="","",Cumulativedata!Z19-Cumulativedata!AC19)</f>
        <v/>
      </c>
      <c r="BO21" s="26" t="str">
        <f>IF(Cumulativedata!AA19="","",(Cumulativedata!AA19-Cumulativedata!AB19)/Cumulativedata!AA19)</f>
        <v/>
      </c>
      <c r="BP21" s="26" t="str">
        <f>IF(Cumulativedata!AA19="","",(Cumulativedata!AA19-Cumulativedata!AC19)/Cumulativedata!AA19)</f>
        <v/>
      </c>
      <c r="BQ21" s="27" t="str">
        <f>IF(BJ21="","",IF(AND(BJ21&gt;=Instruction!$R$17),"Good","Poor"))</f>
        <v/>
      </c>
      <c r="BR21" s="27" t="str">
        <f>IF(BO21="","",IF(OR(BO21&lt;Instruction!$S$17,BO21&lt;=0),"Good","Poor"))</f>
        <v/>
      </c>
      <c r="BS21" s="36" t="str">
        <f t="shared" ref="BS21:BS26" si="53">IF(OR(BQ21="",BR21=""),"",IF(AND(BQ21="Good",BR21="Good"),"Cat 1",IF(AND(BQ21="Good",BR21="Poor"),"Cat 2",IF(AND(BQ21="Poor",BR21="Good"),"Cat 3",IF(AND(BQ21="Poor",BR21="Poor"),"Cat 4","NA")))))</f>
        <v/>
      </c>
      <c r="BT21" s="26" t="str">
        <f>IF(Cumulativedata!AE19="","",Cumulativedata!AE19/Cumulativedata!AD19)</f>
        <v/>
      </c>
      <c r="BU21" s="26" t="str">
        <f>IF(Cumulativedata!AF19="","",Cumulativedata!AF19/Cumulativedata!AD19)</f>
        <v/>
      </c>
      <c r="BV21" s="26" t="str">
        <f>IF(Cumulativedata!AG19="","",Cumulativedata!AG19/Cumulativedata!AD19)</f>
        <v/>
      </c>
      <c r="BW21" s="94" t="str">
        <f>IF(Cumulativedata!AF19="","",Cumulativedata!AD19-Cumulativedata!AF19)</f>
        <v/>
      </c>
      <c r="BX21" s="94" t="str">
        <f>IF(Cumulativedata!AG19="","",Cumulativedata!AD19-Cumulativedata!AG19)</f>
        <v/>
      </c>
      <c r="BY21" s="26" t="str">
        <f>IF(Cumulativedata!AE19="","",(Cumulativedata!AE19-Cumulativedata!AF19)/Cumulativedata!AE19)</f>
        <v/>
      </c>
      <c r="BZ21" s="26" t="str">
        <f>IF(Cumulativedata!AE19="","",(Cumulativedata!AE19-Cumulativedata!AG19)/Cumulativedata!AE19)</f>
        <v/>
      </c>
      <c r="CA21" s="27" t="str">
        <f>IF(BT21="","",IF(AND(BT21&gt;=Instruction!$R$17),"Good","Poor"))</f>
        <v/>
      </c>
      <c r="CB21" s="27" t="str">
        <f>IF(BY21="","",IF(OR(BY21&lt;Instruction!$S$17,BY21&lt;=0),"Good","Poor"))</f>
        <v/>
      </c>
      <c r="CC21" s="36" t="str">
        <f t="shared" ref="CC21:CC26" si="54">IF(OR(CA21="",CB21=""),"",IF(AND(CA21="Good",CB21="Good"),"Cat 1",IF(AND(CA21="Good",CB21="Poor"),"Cat 2",IF(AND(CA21="Poor",CB21="Good"),"Cat 3",IF(AND(CA21="Poor",CB21="Poor"),"Cat 4","NA")))))</f>
        <v/>
      </c>
      <c r="CD21" s="26" t="str">
        <f>IF(Cumulativedata!AI19="","",Cumulativedata!AI19/Cumulativedata!AH19)</f>
        <v/>
      </c>
      <c r="CE21" s="26" t="str">
        <f>IF(Cumulativedata!AJ19="","",Cumulativedata!AJ19/Cumulativedata!AH19)</f>
        <v/>
      </c>
      <c r="CF21" s="26" t="str">
        <f>IF(Cumulativedata!AK19="","",Cumulativedata!AK19/Cumulativedata!AH19)</f>
        <v/>
      </c>
      <c r="CG21" s="94" t="str">
        <f>IF(Cumulativedata!AJ19="","",Cumulativedata!AH19-Cumulativedata!AJ19)</f>
        <v/>
      </c>
      <c r="CH21" s="94" t="str">
        <f>IF(Cumulativedata!AK19="","",Cumulativedata!AH19-Cumulativedata!AK19)</f>
        <v/>
      </c>
      <c r="CI21" s="26" t="str">
        <f>IF(Cumulativedata!AI19="","",(Cumulativedata!AI19-Cumulativedata!AJ19)/Cumulativedata!AI19)</f>
        <v/>
      </c>
      <c r="CJ21" s="26" t="str">
        <f>IF(Cumulativedata!AI19="","",(Cumulativedata!AI19-Cumulativedata!AK19)/Cumulativedata!AI19)</f>
        <v/>
      </c>
      <c r="CK21" s="27" t="str">
        <f>IF(CD21="","",IF(AND(CD21&gt;=Instruction!$R$17),"Good","Poor"))</f>
        <v/>
      </c>
      <c r="CL21" s="27" t="str">
        <f>IF(CI21="","",IF(OR(CI21&lt;Instruction!$S$17,CI21&lt;=0),"Good","Poor"))</f>
        <v/>
      </c>
      <c r="CM21" s="36" t="str">
        <f t="shared" ref="CM21:CM26" si="55">IF(OR(CK21="",CL21=""),"",IF(AND(CK21="Good",CL21="Good"),"Cat 1",IF(AND(CK21="Good",CL21="Poor"),"Cat 2",IF(AND(CK21="Poor",CL21="Good"),"Cat 3",IF(AND(CK21="Poor",CL21="Poor"),"Cat 4","NA")))))</f>
        <v/>
      </c>
      <c r="CN21" s="26" t="str">
        <f>IF(Cumulativedata!AM19="","",Cumulativedata!AM19/Cumulativedata!AL19)</f>
        <v/>
      </c>
      <c r="CO21" s="26" t="str">
        <f>IF(Cumulativedata!AN19="","",Cumulativedata!AN19/Cumulativedata!AL19)</f>
        <v/>
      </c>
      <c r="CP21" s="26" t="str">
        <f>IF(Cumulativedata!AO19="","",Cumulativedata!AO19/Cumulativedata!AL19)</f>
        <v/>
      </c>
      <c r="CQ21" s="94" t="str">
        <f>IF(Cumulativedata!AN19="","",Cumulativedata!AL19-Cumulativedata!AN19)</f>
        <v/>
      </c>
      <c r="CR21" s="94" t="str">
        <f>IF(Cumulativedata!AO19="","",Cumulativedata!AL19-Cumulativedata!AO19)</f>
        <v/>
      </c>
      <c r="CS21" s="26" t="str">
        <f>IF(Cumulativedata!AM19="","",(Cumulativedata!AM19-Cumulativedata!AN19)/Cumulativedata!AM19)</f>
        <v/>
      </c>
      <c r="CT21" s="26" t="str">
        <f>IF(Cumulativedata!AM19="","",(Cumulativedata!AM19-Cumulativedata!AO19)/Cumulativedata!AM19)</f>
        <v/>
      </c>
      <c r="CU21" s="27" t="str">
        <f>IF(CN21="","",IF(AND(CN21&gt;=Instruction!$R$17),"Good","Poor"))</f>
        <v/>
      </c>
      <c r="CV21" s="27" t="str">
        <f>IF(CS21="","",IF(OR(CS21&lt;Instruction!$S$17,CS21&lt;=0),"Good","Poor"))</f>
        <v/>
      </c>
      <c r="CW21" s="36" t="str">
        <f t="shared" ref="CW21:CW26" si="56">IF(OR(CU21="",CV21=""),"",IF(AND(CU21="Good",CV21="Good"),"Cat 1",IF(AND(CU21="Good",CV21="Poor"),"Cat 2",IF(AND(CU21="Poor",CV21="Good"),"Cat 3",IF(AND(CU21="Poor",CV21="Poor"),"Cat 4","NA")))))</f>
        <v/>
      </c>
      <c r="CX21" s="26" t="str">
        <f>IF(Cumulativedata!AQ19="","",Cumulativedata!AQ19/Cumulativedata!AP19)</f>
        <v/>
      </c>
      <c r="CY21" s="26" t="str">
        <f>IF(Cumulativedata!AR19="","",Cumulativedata!AR19/Cumulativedata!AP19)</f>
        <v/>
      </c>
      <c r="CZ21" s="26" t="str">
        <f>IF(Cumulativedata!AS19="","",Cumulativedata!AS19/Cumulativedata!AP19)</f>
        <v/>
      </c>
      <c r="DA21" s="94" t="str">
        <f>IF(Cumulativedata!AR19="","",Cumulativedata!AP19-Cumulativedata!AR19)</f>
        <v/>
      </c>
      <c r="DB21" s="94" t="str">
        <f>IF(Cumulativedata!AS19="","",Cumulativedata!AP19-Cumulativedata!AS19)</f>
        <v/>
      </c>
      <c r="DC21" s="26" t="str">
        <f>IF(Cumulativedata!AQ19="","",(Cumulativedata!AQ19-Cumulativedata!AR19)/Cumulativedata!AQ19)</f>
        <v/>
      </c>
      <c r="DD21" s="26" t="str">
        <f>IF(Cumulativedata!AQ19="","",(Cumulativedata!AQ19-Cumulativedata!AS19)/Cumulativedata!AQ19)</f>
        <v/>
      </c>
      <c r="DE21" s="27" t="str">
        <f>IF(CX21="","",IF(AND(CX21&gt;=Instruction!$R$17),"Good","Poor"))</f>
        <v/>
      </c>
      <c r="DF21" s="27" t="str">
        <f>IF(DC21="","",IF(OR(DC21&lt;Instruction!$S$17,DC21&lt;=0),"Good","Poor"))</f>
        <v/>
      </c>
      <c r="DG21" s="36" t="str">
        <f t="shared" ref="DG21:DG26" si="57">IF(OR(DE21="",DF21=""),"",IF(AND(DE21="Good",DF21="Good"),"Cat 1",IF(AND(DE21="Good",DF21="Poor"),"Cat 2",IF(AND(DE21="Poor",DF21="Good"),"Cat 3",IF(AND(DE21="Poor",DF21="Poor"),"Cat 4","NA")))))</f>
        <v/>
      </c>
      <c r="DH21" s="26" t="str">
        <f>IF(Cumulativedata!AU19="","",Cumulativedata!AU19/Cumulativedata!AT19)</f>
        <v/>
      </c>
      <c r="DI21" s="26" t="str">
        <f>IF(Cumulativedata!AV19="","",Cumulativedata!AV19/Cumulativedata!AT19)</f>
        <v/>
      </c>
      <c r="DJ21" s="26" t="str">
        <f>IF(Cumulativedata!AW19="","",Cumulativedata!AW19/Cumulativedata!AT19)</f>
        <v/>
      </c>
      <c r="DK21" s="94" t="str">
        <f>IF(Cumulativedata!AV19="","",Cumulativedata!AT19-Cumulativedata!AV19)</f>
        <v/>
      </c>
      <c r="DL21" s="94" t="str">
        <f>IF(Cumulativedata!AW19="","",Cumulativedata!AT19-Cumulativedata!AW19)</f>
        <v/>
      </c>
      <c r="DM21" s="26" t="str">
        <f>IF(Cumulativedata!AU19="","",(Cumulativedata!AU19-Cumulativedata!AV19)/Cumulativedata!AU19)</f>
        <v/>
      </c>
      <c r="DN21" s="26" t="str">
        <f>IF(Cumulativedata!AU19="","",(Cumulativedata!AU19-Cumulativedata!AW19)/Cumulativedata!AU19)</f>
        <v/>
      </c>
      <c r="DO21" s="27" t="str">
        <f>IF(DH21="","",IF(AND(DH21&gt;=Instruction!$R$17),"Good","Poor"))</f>
        <v/>
      </c>
      <c r="DP21" s="27" t="str">
        <f>IF(DM21="","",IF(OR(DM21&lt;Instruction!$S$17,DM21&lt;=0),"Good","Poor"))</f>
        <v/>
      </c>
      <c r="DQ21" s="36" t="str">
        <f t="shared" ref="DQ21:DQ26" si="58">IF(OR(DO21="",DP21=""),"",IF(AND(DO21="Good",DP21="Good"),"Cat 1",IF(AND(DO21="Good",DP21="Poor"),"Cat 2",IF(AND(DO21="Poor",DP21="Good"),"Cat 3",IF(AND(DO21="Poor",DP21="Poor"),"Cat 4","NA")))))</f>
        <v/>
      </c>
    </row>
    <row r="22" spans="1:121" x14ac:dyDescent="0.25">
      <c r="A22" s="60" t="str">
        <f>IF(Monthlydata!A19=0,"",Monthlydata!A19)</f>
        <v>&lt;&lt;HP&gt;&gt;</v>
      </c>
      <c r="B22" s="26" t="str">
        <f>IF(Cumulativedata!C20="","",Cumulativedata!C20/Cumulativedata!B20)</f>
        <v/>
      </c>
      <c r="C22" s="26" t="str">
        <f>IF(Cumulativedata!D20="","",Cumulativedata!D20/Cumulativedata!B20)</f>
        <v/>
      </c>
      <c r="D22" s="26" t="str">
        <f>IF(Cumulativedata!E20="","",Cumulativedata!E20/Cumulativedata!B20)</f>
        <v/>
      </c>
      <c r="E22" s="94" t="str">
        <f>IF(Cumulativedata!D20="","",Cumulativedata!B20-Cumulativedata!D20)</f>
        <v/>
      </c>
      <c r="F22" s="94" t="str">
        <f>IF(Cumulativedata!E20="","",Cumulativedata!B20-Cumulativedata!E20)</f>
        <v/>
      </c>
      <c r="G22" s="26" t="str">
        <f>IF(Cumulativedata!C20="","",(Cumulativedata!C20-Cumulativedata!D20)/Cumulativedata!C20)</f>
        <v/>
      </c>
      <c r="H22" s="26" t="str">
        <f>IF(Cumulativedata!C20="","",(Cumulativedata!C20-Cumulativedata!E20)/Cumulativedata!C20)</f>
        <v/>
      </c>
      <c r="I22" s="27" t="str">
        <f>IF(B22="","",IF(AND(B22&gt;=Instruction!$R$17),"Good","Poor"))</f>
        <v/>
      </c>
      <c r="J22" s="27" t="str">
        <f>IF(G22="","",IF(OR(G22&lt;Instruction!$S$17,G22&lt;=0),"Good","Poor"))</f>
        <v/>
      </c>
      <c r="K22" s="36" t="str">
        <f t="shared" si="47"/>
        <v/>
      </c>
      <c r="L22" s="26" t="str">
        <f>IF(Cumulativedata!G20="","",Cumulativedata!G20/Cumulativedata!F20)</f>
        <v/>
      </c>
      <c r="M22" s="26" t="str">
        <f>IF(Cumulativedata!H20="","",Cumulativedata!H20/Cumulativedata!F20)</f>
        <v/>
      </c>
      <c r="N22" s="26" t="str">
        <f>IF(Cumulativedata!I20="","",Cumulativedata!I20/Cumulativedata!F20)</f>
        <v/>
      </c>
      <c r="O22" s="94" t="str">
        <f>IF(Cumulativedata!H20="","",Cumulativedata!F20-Cumulativedata!H20)</f>
        <v/>
      </c>
      <c r="P22" s="94" t="str">
        <f>IF(Cumulativedata!I20="","",Cumulativedata!F20-Cumulativedata!I20)</f>
        <v/>
      </c>
      <c r="Q22" s="26" t="str">
        <f>IF(Cumulativedata!G20="","",(Cumulativedata!G20-Cumulativedata!H20)/Cumulativedata!G20)</f>
        <v/>
      </c>
      <c r="R22" s="26" t="str">
        <f>IF(Cumulativedata!G20="","",(Cumulativedata!G20-Cumulativedata!H20)/Cumulativedata!G20)</f>
        <v/>
      </c>
      <c r="S22" s="27" t="str">
        <f>IF(L22="","",IF(AND(L22&gt;=Instruction!$R$17),"Good","Poor"))</f>
        <v/>
      </c>
      <c r="T22" s="27" t="str">
        <f>IF(Q22="","",IF(OR(Q22&lt;Instruction!$S$17,Q22&lt;=0),"Good","Poor"))</f>
        <v/>
      </c>
      <c r="U22" s="36" t="str">
        <f t="shared" si="48"/>
        <v/>
      </c>
      <c r="V22" s="26" t="str">
        <f>IF(Cumulativedata!K20="","",Cumulativedata!K20/Cumulativedata!J20)</f>
        <v/>
      </c>
      <c r="W22" s="26" t="str">
        <f>IF(Cumulativedata!L20="","",Cumulativedata!L20/Cumulativedata!J20)</f>
        <v/>
      </c>
      <c r="X22" s="26" t="str">
        <f>IF(Cumulativedata!M20="","",Cumulativedata!M20/Cumulativedata!J20)</f>
        <v/>
      </c>
      <c r="Y22" s="94" t="str">
        <f>IF(Cumulativedata!L20="","",Cumulativedata!J20-Cumulativedata!L20)</f>
        <v/>
      </c>
      <c r="Z22" s="94" t="str">
        <f>IF(Cumulativedata!M20="","",Cumulativedata!J20-Cumulativedata!M20)</f>
        <v/>
      </c>
      <c r="AA22" s="26" t="str">
        <f>IF(Cumulativedata!K20="","",(Cumulativedata!K20-Cumulativedata!L20)/Cumulativedata!K20)</f>
        <v/>
      </c>
      <c r="AB22" s="26" t="str">
        <f>IF(Cumulativedata!K20="","",(Cumulativedata!K20-Cumulativedata!M20)/Cumulativedata!K20)</f>
        <v/>
      </c>
      <c r="AC22" s="27" t="str">
        <f>IF(V22="","",IF(AND(V22&gt;=Instruction!$R$17),"Good","Poor"))</f>
        <v/>
      </c>
      <c r="AD22" s="27" t="str">
        <f>IF(AA22="","",IF(OR(AA22&lt;Instruction!$S$17,AA22&lt;=0),"Good","Poor"))</f>
        <v/>
      </c>
      <c r="AE22" s="36" t="str">
        <f t="shared" si="49"/>
        <v/>
      </c>
      <c r="AF22" s="26" t="str">
        <f>IF(Cumulativedata!O20="","",Cumulativedata!O20/Cumulativedata!N20)</f>
        <v/>
      </c>
      <c r="AG22" s="26" t="str">
        <f>IF(Cumulativedata!P20="","",Cumulativedata!P20/Cumulativedata!N20)</f>
        <v/>
      </c>
      <c r="AH22" s="26" t="str">
        <f>IF(Cumulativedata!Q20="","",Cumulativedata!Q20/Cumulativedata!N20)</f>
        <v/>
      </c>
      <c r="AI22" s="94" t="str">
        <f>IF(Cumulativedata!P20="","",Cumulativedata!N20-Cumulativedata!P20)</f>
        <v/>
      </c>
      <c r="AJ22" s="94" t="str">
        <f>IF(Cumulativedata!Q20="","",Cumulativedata!N20-Cumulativedata!Q20)</f>
        <v/>
      </c>
      <c r="AK22" s="26" t="str">
        <f>IF(Cumulativedata!O20="","",(Cumulativedata!O20-Cumulativedata!P20)/Cumulativedata!O20)</f>
        <v/>
      </c>
      <c r="AL22" s="26" t="str">
        <f>IF(Cumulativedata!O20="","",(Cumulativedata!O20-Cumulativedata!Q20)/Cumulativedata!O20)</f>
        <v/>
      </c>
      <c r="AM22" s="27" t="str">
        <f>IF(AF22="","",IF(AND(AF22&gt;=Instruction!$R$17),"Good","Poor"))</f>
        <v/>
      </c>
      <c r="AN22" s="27" t="str">
        <f>IF(AK22="","",IF(OR(AK22&lt;Instruction!$S$17,AK22&lt;=0),"Good","Poor"))</f>
        <v/>
      </c>
      <c r="AO22" s="36" t="str">
        <f t="shared" si="50"/>
        <v/>
      </c>
      <c r="AP22" s="26" t="str">
        <f>IF(Cumulativedata!S20="","",Cumulativedata!S20/Cumulativedata!R20)</f>
        <v/>
      </c>
      <c r="AQ22" s="26" t="str">
        <f>IF(Cumulativedata!T20="","",Cumulativedata!T20/Cumulativedata!R20)</f>
        <v/>
      </c>
      <c r="AR22" s="26" t="str">
        <f>IF(Cumulativedata!U20="","",Cumulativedata!U20/Cumulativedata!R20)</f>
        <v/>
      </c>
      <c r="AS22" s="94" t="str">
        <f>IF(Cumulativedata!T20="","",Cumulativedata!R20-Cumulativedata!T20)</f>
        <v/>
      </c>
      <c r="AT22" s="94" t="str">
        <f>IF(Cumulativedata!U20="","",Cumulativedata!R20-Cumulativedata!U20)</f>
        <v/>
      </c>
      <c r="AU22" s="26" t="str">
        <f>IF(Cumulativedata!S20="","",(Cumulativedata!S20-Cumulativedata!T20)/Cumulativedata!S20)</f>
        <v/>
      </c>
      <c r="AV22" s="26" t="str">
        <f>IF(Cumulativedata!S20="","",(Cumulativedata!S20-Cumulativedata!U20)/Cumulativedata!S20)</f>
        <v/>
      </c>
      <c r="AW22" s="27" t="str">
        <f>IF(AP22="","",IF(AND(AP22&gt;=Instruction!$R$17),"Good","Poor"))</f>
        <v/>
      </c>
      <c r="AX22" s="27" t="str">
        <f>IF(AU22="","",IF(OR(AU22&lt;Instruction!$S$17,AU22&lt;=0),"Good","Poor"))</f>
        <v/>
      </c>
      <c r="AY22" s="36" t="str">
        <f t="shared" si="51"/>
        <v/>
      </c>
      <c r="AZ22" s="26" t="str">
        <f>IF(Cumulativedata!W20="","",Cumulativedata!W20/Cumulativedata!V20)</f>
        <v/>
      </c>
      <c r="BA22" s="26" t="str">
        <f>IF(Cumulativedata!X20="","",Cumulativedata!X20/Cumulativedata!V20)</f>
        <v/>
      </c>
      <c r="BB22" s="26" t="str">
        <f>IF(Cumulativedata!Y20="","",Cumulativedata!Y20/Cumulativedata!V20)</f>
        <v/>
      </c>
      <c r="BC22" s="94" t="str">
        <f>IF(Cumulativedata!X20="","",Cumulativedata!V20-Cumulativedata!X20)</f>
        <v/>
      </c>
      <c r="BD22" s="94" t="str">
        <f>IF(Cumulativedata!Y20="","",Cumulativedata!V20-Cumulativedata!Y20)</f>
        <v/>
      </c>
      <c r="BE22" s="26" t="str">
        <f>IF(Cumulativedata!W20="","",(Cumulativedata!W20-Cumulativedata!X20)/Cumulativedata!W20)</f>
        <v/>
      </c>
      <c r="BF22" s="26" t="str">
        <f>IF(Cumulativedata!W20="","",(Cumulativedata!W20-Cumulativedata!Y20)/Cumulativedata!W20)</f>
        <v/>
      </c>
      <c r="BG22" s="27" t="str">
        <f>IF(AZ22="","",IF(AND(AZ22&gt;=Instruction!$R$17),"Good","Poor"))</f>
        <v/>
      </c>
      <c r="BH22" s="27" t="str">
        <f>IF(BE22="","",IF(OR(BE22&lt;Instruction!$S$17,BE22&lt;=0),"Good","Poor"))</f>
        <v/>
      </c>
      <c r="BI22" s="36" t="str">
        <f t="shared" si="52"/>
        <v/>
      </c>
      <c r="BJ22" s="26" t="str">
        <f>IF(Cumulativedata!AA20="","",Cumulativedata!AA20/Cumulativedata!Z20)</f>
        <v/>
      </c>
      <c r="BK22" s="26" t="str">
        <f>IF(Cumulativedata!AB20="","",Cumulativedata!AB20/Cumulativedata!Z20)</f>
        <v/>
      </c>
      <c r="BL22" s="26" t="str">
        <f>IF(Cumulativedata!AC20="","",Cumulativedata!AC20/Cumulativedata!Z20)</f>
        <v/>
      </c>
      <c r="BM22" s="94" t="str">
        <f>IF(Cumulativedata!AB20="","",Cumulativedata!Z20-Cumulativedata!AB20)</f>
        <v/>
      </c>
      <c r="BN22" s="94" t="str">
        <f>IF(Cumulativedata!AC20="","",Cumulativedata!Z20-Cumulativedata!AC20)</f>
        <v/>
      </c>
      <c r="BO22" s="26" t="str">
        <f>IF(Cumulativedata!AA20="","",(Cumulativedata!AA20-Cumulativedata!AB20)/Cumulativedata!AA20)</f>
        <v/>
      </c>
      <c r="BP22" s="26" t="str">
        <f>IF(Cumulativedata!AA20="","",(Cumulativedata!AA20-Cumulativedata!AC20)/Cumulativedata!AA20)</f>
        <v/>
      </c>
      <c r="BQ22" s="27" t="str">
        <f>IF(BJ22="","",IF(AND(BJ22&gt;=Instruction!$R$17),"Good","Poor"))</f>
        <v/>
      </c>
      <c r="BR22" s="27" t="str">
        <f>IF(BO22="","",IF(OR(BO22&lt;Instruction!$S$17,BO22&lt;=0),"Good","Poor"))</f>
        <v/>
      </c>
      <c r="BS22" s="36" t="str">
        <f t="shared" si="53"/>
        <v/>
      </c>
      <c r="BT22" s="26" t="str">
        <f>IF(Cumulativedata!AE20="","",Cumulativedata!AE20/Cumulativedata!AD20)</f>
        <v/>
      </c>
      <c r="BU22" s="26" t="str">
        <f>IF(Cumulativedata!AF20="","",Cumulativedata!AF20/Cumulativedata!AD20)</f>
        <v/>
      </c>
      <c r="BV22" s="26" t="str">
        <f>IF(Cumulativedata!AG20="","",Cumulativedata!AG20/Cumulativedata!AD20)</f>
        <v/>
      </c>
      <c r="BW22" s="94" t="str">
        <f>IF(Cumulativedata!AF20="","",Cumulativedata!AD20-Cumulativedata!AF20)</f>
        <v/>
      </c>
      <c r="BX22" s="94" t="str">
        <f>IF(Cumulativedata!AG20="","",Cumulativedata!AD20-Cumulativedata!AG20)</f>
        <v/>
      </c>
      <c r="BY22" s="26" t="str">
        <f>IF(Cumulativedata!AE20="","",(Cumulativedata!AE20-Cumulativedata!AF20)/Cumulativedata!AE20)</f>
        <v/>
      </c>
      <c r="BZ22" s="26" t="str">
        <f>IF(Cumulativedata!AE20="","",(Cumulativedata!AE20-Cumulativedata!AG20)/Cumulativedata!AE20)</f>
        <v/>
      </c>
      <c r="CA22" s="27" t="str">
        <f>IF(BT22="","",IF(AND(BT22&gt;=Instruction!$R$17),"Good","Poor"))</f>
        <v/>
      </c>
      <c r="CB22" s="27" t="str">
        <f>IF(BY22="","",IF(OR(BY22&lt;Instruction!$S$17,BY22&lt;=0),"Good","Poor"))</f>
        <v/>
      </c>
      <c r="CC22" s="36" t="str">
        <f t="shared" si="54"/>
        <v/>
      </c>
      <c r="CD22" s="26" t="str">
        <f>IF(Cumulativedata!AI20="","",Cumulativedata!AI20/Cumulativedata!AH20)</f>
        <v/>
      </c>
      <c r="CE22" s="26" t="str">
        <f>IF(Cumulativedata!AJ20="","",Cumulativedata!AJ20/Cumulativedata!AH20)</f>
        <v/>
      </c>
      <c r="CF22" s="26" t="str">
        <f>IF(Cumulativedata!AK20="","",Cumulativedata!AK20/Cumulativedata!AH20)</f>
        <v/>
      </c>
      <c r="CG22" s="94" t="str">
        <f>IF(Cumulativedata!AJ20="","",Cumulativedata!AH20-Cumulativedata!AJ20)</f>
        <v/>
      </c>
      <c r="CH22" s="94" t="str">
        <f>IF(Cumulativedata!AK20="","",Cumulativedata!AH20-Cumulativedata!AK20)</f>
        <v/>
      </c>
      <c r="CI22" s="26" t="str">
        <f>IF(Cumulativedata!AI20="","",(Cumulativedata!AI20-Cumulativedata!AJ20)/Cumulativedata!AI20)</f>
        <v/>
      </c>
      <c r="CJ22" s="26" t="str">
        <f>IF(Cumulativedata!AI20="","",(Cumulativedata!AI20-Cumulativedata!AK20)/Cumulativedata!AI20)</f>
        <v/>
      </c>
      <c r="CK22" s="27" t="str">
        <f>IF(CD22="","",IF(AND(CD22&gt;=Instruction!$R$17),"Good","Poor"))</f>
        <v/>
      </c>
      <c r="CL22" s="27" t="str">
        <f>IF(CI22="","",IF(OR(CI22&lt;Instruction!$S$17,CI22&lt;=0),"Good","Poor"))</f>
        <v/>
      </c>
      <c r="CM22" s="36" t="str">
        <f t="shared" si="55"/>
        <v/>
      </c>
      <c r="CN22" s="26" t="str">
        <f>IF(Cumulativedata!AM20="","",Cumulativedata!AM20/Cumulativedata!AL20)</f>
        <v/>
      </c>
      <c r="CO22" s="26" t="str">
        <f>IF(Cumulativedata!AN20="","",Cumulativedata!AN20/Cumulativedata!AL20)</f>
        <v/>
      </c>
      <c r="CP22" s="26" t="str">
        <f>IF(Cumulativedata!AO20="","",Cumulativedata!AO20/Cumulativedata!AL20)</f>
        <v/>
      </c>
      <c r="CQ22" s="94" t="str">
        <f>IF(Cumulativedata!AN20="","",Cumulativedata!AL20-Cumulativedata!AN20)</f>
        <v/>
      </c>
      <c r="CR22" s="94" t="str">
        <f>IF(Cumulativedata!AO20="","",Cumulativedata!AL20-Cumulativedata!AO20)</f>
        <v/>
      </c>
      <c r="CS22" s="26" t="str">
        <f>IF(Cumulativedata!AM20="","",(Cumulativedata!AM20-Cumulativedata!AN20)/Cumulativedata!AM20)</f>
        <v/>
      </c>
      <c r="CT22" s="26" t="str">
        <f>IF(Cumulativedata!AM20="","",(Cumulativedata!AM20-Cumulativedata!AO20)/Cumulativedata!AM20)</f>
        <v/>
      </c>
      <c r="CU22" s="27" t="str">
        <f>IF(CN22="","",IF(AND(CN22&gt;=Instruction!$R$17),"Good","Poor"))</f>
        <v/>
      </c>
      <c r="CV22" s="27" t="str">
        <f>IF(CS22="","",IF(OR(CS22&lt;Instruction!$S$17,CS22&lt;=0),"Good","Poor"))</f>
        <v/>
      </c>
      <c r="CW22" s="36" t="str">
        <f t="shared" si="56"/>
        <v/>
      </c>
      <c r="CX22" s="26" t="str">
        <f>IF(Cumulativedata!AQ20="","",Cumulativedata!AQ20/Cumulativedata!AP20)</f>
        <v/>
      </c>
      <c r="CY22" s="26" t="str">
        <f>IF(Cumulativedata!AR20="","",Cumulativedata!AR20/Cumulativedata!AP20)</f>
        <v/>
      </c>
      <c r="CZ22" s="26" t="str">
        <f>IF(Cumulativedata!AS20="","",Cumulativedata!AS20/Cumulativedata!AP20)</f>
        <v/>
      </c>
      <c r="DA22" s="94" t="str">
        <f>IF(Cumulativedata!AR20="","",Cumulativedata!AP20-Cumulativedata!AR20)</f>
        <v/>
      </c>
      <c r="DB22" s="94" t="str">
        <f>IF(Cumulativedata!AS20="","",Cumulativedata!AP20-Cumulativedata!AS20)</f>
        <v/>
      </c>
      <c r="DC22" s="26" t="str">
        <f>IF(Cumulativedata!AQ20="","",(Cumulativedata!AQ20-Cumulativedata!AR20)/Cumulativedata!AQ20)</f>
        <v/>
      </c>
      <c r="DD22" s="26" t="str">
        <f>IF(Cumulativedata!AQ20="","",(Cumulativedata!AQ20-Cumulativedata!AS20)/Cumulativedata!AQ20)</f>
        <v/>
      </c>
      <c r="DE22" s="27" t="str">
        <f>IF(CX22="","",IF(AND(CX22&gt;=Instruction!$R$17),"Good","Poor"))</f>
        <v/>
      </c>
      <c r="DF22" s="27" t="str">
        <f>IF(DC22="","",IF(OR(DC22&lt;Instruction!$S$17,DC22&lt;=0),"Good","Poor"))</f>
        <v/>
      </c>
      <c r="DG22" s="36" t="str">
        <f t="shared" si="57"/>
        <v/>
      </c>
      <c r="DH22" s="26" t="str">
        <f>IF(Cumulativedata!AU20="","",Cumulativedata!AU20/Cumulativedata!AT20)</f>
        <v/>
      </c>
      <c r="DI22" s="26" t="str">
        <f>IF(Cumulativedata!AV20="","",Cumulativedata!AV20/Cumulativedata!AT20)</f>
        <v/>
      </c>
      <c r="DJ22" s="26" t="str">
        <f>IF(Cumulativedata!AW20="","",Cumulativedata!AW20/Cumulativedata!AT20)</f>
        <v/>
      </c>
      <c r="DK22" s="94" t="str">
        <f>IF(Cumulativedata!AV20="","",Cumulativedata!AT20-Cumulativedata!AV20)</f>
        <v/>
      </c>
      <c r="DL22" s="94" t="str">
        <f>IF(Cumulativedata!AW20="","",Cumulativedata!AT20-Cumulativedata!AW20)</f>
        <v/>
      </c>
      <c r="DM22" s="26" t="str">
        <f>IF(Cumulativedata!AU20="","",(Cumulativedata!AU20-Cumulativedata!AV20)/Cumulativedata!AU20)</f>
        <v/>
      </c>
      <c r="DN22" s="26" t="str">
        <f>IF(Cumulativedata!AU20="","",(Cumulativedata!AU20-Cumulativedata!AW20)/Cumulativedata!AU20)</f>
        <v/>
      </c>
      <c r="DO22" s="27" t="str">
        <f>IF(DH22="","",IF(AND(DH22&gt;=Instruction!$R$17),"Good","Poor"))</f>
        <v/>
      </c>
      <c r="DP22" s="27" t="str">
        <f>IF(DM22="","",IF(OR(DM22&lt;Instruction!$S$17,DM22&lt;=0),"Good","Poor"))</f>
        <v/>
      </c>
      <c r="DQ22" s="36" t="str">
        <f t="shared" si="58"/>
        <v/>
      </c>
    </row>
    <row r="23" spans="1:121" x14ac:dyDescent="0.25">
      <c r="A23" s="60" t="str">
        <f>IF(Monthlydata!A20=0,"",Monthlydata!A20)</f>
        <v>&lt;&lt;HP&gt;&gt;</v>
      </c>
      <c r="B23" s="26" t="str">
        <f>IF(Cumulativedata!C21="","",Cumulativedata!C21/Cumulativedata!B21)</f>
        <v/>
      </c>
      <c r="C23" s="26" t="str">
        <f>IF(Cumulativedata!D21="","",Cumulativedata!D21/Cumulativedata!B21)</f>
        <v/>
      </c>
      <c r="D23" s="26" t="str">
        <f>IF(Cumulativedata!E21="","",Cumulativedata!E21/Cumulativedata!B21)</f>
        <v/>
      </c>
      <c r="E23" s="94" t="str">
        <f>IF(Cumulativedata!D21="","",Cumulativedata!B21-Cumulativedata!D21)</f>
        <v/>
      </c>
      <c r="F23" s="94" t="str">
        <f>IF(Cumulativedata!E21="","",Cumulativedata!B21-Cumulativedata!E21)</f>
        <v/>
      </c>
      <c r="G23" s="26" t="str">
        <f>IF(Cumulativedata!C21="","",(Cumulativedata!C21-Cumulativedata!D21)/Cumulativedata!C21)</f>
        <v/>
      </c>
      <c r="H23" s="26" t="str">
        <f>IF(Cumulativedata!C21="","",(Cumulativedata!C21-Cumulativedata!E21)/Cumulativedata!C21)</f>
        <v/>
      </c>
      <c r="I23" s="27" t="str">
        <f>IF(B23="","",IF(AND(B23&gt;=Instruction!$R$17),"Good","Poor"))</f>
        <v/>
      </c>
      <c r="J23" s="27" t="str">
        <f>IF(G23="","",IF(OR(G23&lt;Instruction!$S$17,G23&lt;=0),"Good","Poor"))</f>
        <v/>
      </c>
      <c r="K23" s="36" t="str">
        <f t="shared" si="47"/>
        <v/>
      </c>
      <c r="L23" s="26" t="str">
        <f>IF(Cumulativedata!G21="","",Cumulativedata!G21/Cumulativedata!F21)</f>
        <v/>
      </c>
      <c r="M23" s="26" t="str">
        <f>IF(Cumulativedata!H21="","",Cumulativedata!H21/Cumulativedata!F21)</f>
        <v/>
      </c>
      <c r="N23" s="26" t="str">
        <f>IF(Cumulativedata!I21="","",Cumulativedata!I21/Cumulativedata!F21)</f>
        <v/>
      </c>
      <c r="O23" s="94" t="str">
        <f>IF(Cumulativedata!H21="","",Cumulativedata!F21-Cumulativedata!H21)</f>
        <v/>
      </c>
      <c r="P23" s="94" t="str">
        <f>IF(Cumulativedata!I21="","",Cumulativedata!F21-Cumulativedata!I21)</f>
        <v/>
      </c>
      <c r="Q23" s="26" t="str">
        <f>IF(Cumulativedata!G21="","",(Cumulativedata!G21-Cumulativedata!H21)/Cumulativedata!G21)</f>
        <v/>
      </c>
      <c r="R23" s="26" t="str">
        <f>IF(Cumulativedata!G21="","",(Cumulativedata!G21-Cumulativedata!H21)/Cumulativedata!G21)</f>
        <v/>
      </c>
      <c r="S23" s="27" t="str">
        <f>IF(L23="","",IF(AND(L23&gt;=Instruction!$R$17),"Good","Poor"))</f>
        <v/>
      </c>
      <c r="T23" s="27" t="str">
        <f>IF(Q23="","",IF(OR(Q23&lt;Instruction!$S$17,Q23&lt;=0),"Good","Poor"))</f>
        <v/>
      </c>
      <c r="U23" s="36" t="str">
        <f t="shared" si="48"/>
        <v/>
      </c>
      <c r="V23" s="26" t="str">
        <f>IF(Cumulativedata!K21="","",Cumulativedata!K21/Cumulativedata!J21)</f>
        <v/>
      </c>
      <c r="W23" s="26" t="str">
        <f>IF(Cumulativedata!L21="","",Cumulativedata!L21/Cumulativedata!J21)</f>
        <v/>
      </c>
      <c r="X23" s="26" t="str">
        <f>IF(Cumulativedata!M21="","",Cumulativedata!M21/Cumulativedata!J21)</f>
        <v/>
      </c>
      <c r="Y23" s="94" t="str">
        <f>IF(Cumulativedata!L21="","",Cumulativedata!J21-Cumulativedata!L21)</f>
        <v/>
      </c>
      <c r="Z23" s="94" t="str">
        <f>IF(Cumulativedata!M21="","",Cumulativedata!J21-Cumulativedata!M21)</f>
        <v/>
      </c>
      <c r="AA23" s="26" t="str">
        <f>IF(Cumulativedata!K21="","",(Cumulativedata!K21-Cumulativedata!L21)/Cumulativedata!K21)</f>
        <v/>
      </c>
      <c r="AB23" s="26" t="str">
        <f>IF(Cumulativedata!K21="","",(Cumulativedata!K21-Cumulativedata!M21)/Cumulativedata!K21)</f>
        <v/>
      </c>
      <c r="AC23" s="27" t="str">
        <f>IF(V23="","",IF(AND(V23&gt;=Instruction!$R$17),"Good","Poor"))</f>
        <v/>
      </c>
      <c r="AD23" s="27" t="str">
        <f>IF(AA23="","",IF(OR(AA23&lt;Instruction!$S$17,AA23&lt;=0),"Good","Poor"))</f>
        <v/>
      </c>
      <c r="AE23" s="36" t="str">
        <f t="shared" si="49"/>
        <v/>
      </c>
      <c r="AF23" s="26" t="str">
        <f>IF(Cumulativedata!O21="","",Cumulativedata!O21/Cumulativedata!N21)</f>
        <v/>
      </c>
      <c r="AG23" s="26" t="str">
        <f>IF(Cumulativedata!P21="","",Cumulativedata!P21/Cumulativedata!N21)</f>
        <v/>
      </c>
      <c r="AH23" s="26" t="str">
        <f>IF(Cumulativedata!Q21="","",Cumulativedata!Q21/Cumulativedata!N21)</f>
        <v/>
      </c>
      <c r="AI23" s="94" t="str">
        <f>IF(Cumulativedata!P21="","",Cumulativedata!N21-Cumulativedata!P21)</f>
        <v/>
      </c>
      <c r="AJ23" s="94" t="str">
        <f>IF(Cumulativedata!Q21="","",Cumulativedata!N21-Cumulativedata!Q21)</f>
        <v/>
      </c>
      <c r="AK23" s="26" t="str">
        <f>IF(Cumulativedata!O21="","",(Cumulativedata!O21-Cumulativedata!P21)/Cumulativedata!O21)</f>
        <v/>
      </c>
      <c r="AL23" s="26" t="str">
        <f>IF(Cumulativedata!O21="","",(Cumulativedata!O21-Cumulativedata!Q21)/Cumulativedata!O21)</f>
        <v/>
      </c>
      <c r="AM23" s="27" t="str">
        <f>IF(AF23="","",IF(AND(AF23&gt;=Instruction!$R$17),"Good","Poor"))</f>
        <v/>
      </c>
      <c r="AN23" s="27" t="str">
        <f>IF(AK23="","",IF(OR(AK23&lt;Instruction!$S$17,AK23&lt;=0),"Good","Poor"))</f>
        <v/>
      </c>
      <c r="AO23" s="36" t="str">
        <f t="shared" si="50"/>
        <v/>
      </c>
      <c r="AP23" s="26" t="str">
        <f>IF(Cumulativedata!S21="","",Cumulativedata!S21/Cumulativedata!R21)</f>
        <v/>
      </c>
      <c r="AQ23" s="26" t="str">
        <f>IF(Cumulativedata!T21="","",Cumulativedata!T21/Cumulativedata!R21)</f>
        <v/>
      </c>
      <c r="AR23" s="26" t="str">
        <f>IF(Cumulativedata!U21="","",Cumulativedata!U21/Cumulativedata!R21)</f>
        <v/>
      </c>
      <c r="AS23" s="94" t="str">
        <f>IF(Cumulativedata!T21="","",Cumulativedata!R21-Cumulativedata!T21)</f>
        <v/>
      </c>
      <c r="AT23" s="94" t="str">
        <f>IF(Cumulativedata!U21="","",Cumulativedata!R21-Cumulativedata!U21)</f>
        <v/>
      </c>
      <c r="AU23" s="26" t="str">
        <f>IF(Cumulativedata!S21="","",(Cumulativedata!S21-Cumulativedata!T21)/Cumulativedata!S21)</f>
        <v/>
      </c>
      <c r="AV23" s="26" t="str">
        <f>IF(Cumulativedata!S21="","",(Cumulativedata!S21-Cumulativedata!U21)/Cumulativedata!S21)</f>
        <v/>
      </c>
      <c r="AW23" s="27" t="str">
        <f>IF(AP23="","",IF(AND(AP23&gt;=Instruction!$R$17),"Good","Poor"))</f>
        <v/>
      </c>
      <c r="AX23" s="27" t="str">
        <f>IF(AU23="","",IF(OR(AU23&lt;Instruction!$S$17,AU23&lt;=0),"Good","Poor"))</f>
        <v/>
      </c>
      <c r="AY23" s="36" t="str">
        <f t="shared" si="51"/>
        <v/>
      </c>
      <c r="AZ23" s="26" t="str">
        <f>IF(Cumulativedata!W21="","",Cumulativedata!W21/Cumulativedata!V21)</f>
        <v/>
      </c>
      <c r="BA23" s="26" t="str">
        <f>IF(Cumulativedata!X21="","",Cumulativedata!X21/Cumulativedata!V21)</f>
        <v/>
      </c>
      <c r="BB23" s="26" t="str">
        <f>IF(Cumulativedata!Y21="","",Cumulativedata!Y21/Cumulativedata!V21)</f>
        <v/>
      </c>
      <c r="BC23" s="94" t="str">
        <f>IF(Cumulativedata!X21="","",Cumulativedata!V21-Cumulativedata!X21)</f>
        <v/>
      </c>
      <c r="BD23" s="94" t="str">
        <f>IF(Cumulativedata!Y21="","",Cumulativedata!V21-Cumulativedata!Y21)</f>
        <v/>
      </c>
      <c r="BE23" s="26" t="str">
        <f>IF(Cumulativedata!W21="","",(Cumulativedata!W21-Cumulativedata!X21)/Cumulativedata!W21)</f>
        <v/>
      </c>
      <c r="BF23" s="26" t="str">
        <f>IF(Cumulativedata!W21="","",(Cumulativedata!W21-Cumulativedata!Y21)/Cumulativedata!W21)</f>
        <v/>
      </c>
      <c r="BG23" s="27" t="str">
        <f>IF(AZ23="","",IF(AND(AZ23&gt;=Instruction!$R$17),"Good","Poor"))</f>
        <v/>
      </c>
      <c r="BH23" s="27" t="str">
        <f>IF(BE23="","",IF(OR(BE23&lt;Instruction!$S$17,BE23&lt;=0),"Good","Poor"))</f>
        <v/>
      </c>
      <c r="BI23" s="36" t="str">
        <f t="shared" si="52"/>
        <v/>
      </c>
      <c r="BJ23" s="26" t="str">
        <f>IF(Cumulativedata!AA21="","",Cumulativedata!AA21/Cumulativedata!Z21)</f>
        <v/>
      </c>
      <c r="BK23" s="26" t="str">
        <f>IF(Cumulativedata!AB21="","",Cumulativedata!AB21/Cumulativedata!Z21)</f>
        <v/>
      </c>
      <c r="BL23" s="26" t="str">
        <f>IF(Cumulativedata!AC21="","",Cumulativedata!AC21/Cumulativedata!Z21)</f>
        <v/>
      </c>
      <c r="BM23" s="94" t="str">
        <f>IF(Cumulativedata!AB21="","",Cumulativedata!Z21-Cumulativedata!AB21)</f>
        <v/>
      </c>
      <c r="BN23" s="94" t="str">
        <f>IF(Cumulativedata!AC21="","",Cumulativedata!Z21-Cumulativedata!AC21)</f>
        <v/>
      </c>
      <c r="BO23" s="26" t="str">
        <f>IF(Cumulativedata!AA21="","",(Cumulativedata!AA21-Cumulativedata!AB21)/Cumulativedata!AA21)</f>
        <v/>
      </c>
      <c r="BP23" s="26" t="str">
        <f>IF(Cumulativedata!AA21="","",(Cumulativedata!AA21-Cumulativedata!AC21)/Cumulativedata!AA21)</f>
        <v/>
      </c>
      <c r="BQ23" s="27" t="str">
        <f>IF(BJ23="","",IF(AND(BJ23&gt;=Instruction!$R$17),"Good","Poor"))</f>
        <v/>
      </c>
      <c r="BR23" s="27" t="str">
        <f>IF(BO23="","",IF(OR(BO23&lt;Instruction!$S$17,BO23&lt;=0),"Good","Poor"))</f>
        <v/>
      </c>
      <c r="BS23" s="36" t="str">
        <f t="shared" si="53"/>
        <v/>
      </c>
      <c r="BT23" s="26" t="str">
        <f>IF(Cumulativedata!AE21="","",Cumulativedata!AE21/Cumulativedata!AD21)</f>
        <v/>
      </c>
      <c r="BU23" s="26" t="str">
        <f>IF(Cumulativedata!AF21="","",Cumulativedata!AF21/Cumulativedata!AD21)</f>
        <v/>
      </c>
      <c r="BV23" s="26" t="str">
        <f>IF(Cumulativedata!AG21="","",Cumulativedata!AG21/Cumulativedata!AD21)</f>
        <v/>
      </c>
      <c r="BW23" s="94" t="str">
        <f>IF(Cumulativedata!AF21="","",Cumulativedata!AD21-Cumulativedata!AF21)</f>
        <v/>
      </c>
      <c r="BX23" s="94" t="str">
        <f>IF(Cumulativedata!AG21="","",Cumulativedata!AD21-Cumulativedata!AG21)</f>
        <v/>
      </c>
      <c r="BY23" s="26" t="str">
        <f>IF(Cumulativedata!AE21="","",(Cumulativedata!AE21-Cumulativedata!AF21)/Cumulativedata!AE21)</f>
        <v/>
      </c>
      <c r="BZ23" s="26" t="str">
        <f>IF(Cumulativedata!AE21="","",(Cumulativedata!AE21-Cumulativedata!AG21)/Cumulativedata!AE21)</f>
        <v/>
      </c>
      <c r="CA23" s="27" t="str">
        <f>IF(BT23="","",IF(AND(BT23&gt;=Instruction!$R$17),"Good","Poor"))</f>
        <v/>
      </c>
      <c r="CB23" s="27" t="str">
        <f>IF(BY23="","",IF(OR(BY23&lt;Instruction!$S$17,BY23&lt;=0),"Good","Poor"))</f>
        <v/>
      </c>
      <c r="CC23" s="36" t="str">
        <f t="shared" si="54"/>
        <v/>
      </c>
      <c r="CD23" s="26" t="str">
        <f>IF(Cumulativedata!AI21="","",Cumulativedata!AI21/Cumulativedata!AH21)</f>
        <v/>
      </c>
      <c r="CE23" s="26" t="str">
        <f>IF(Cumulativedata!AJ21="","",Cumulativedata!AJ21/Cumulativedata!AH21)</f>
        <v/>
      </c>
      <c r="CF23" s="26" t="str">
        <f>IF(Cumulativedata!AK21="","",Cumulativedata!AK21/Cumulativedata!AH21)</f>
        <v/>
      </c>
      <c r="CG23" s="94" t="str">
        <f>IF(Cumulativedata!AJ21="","",Cumulativedata!AH21-Cumulativedata!AJ21)</f>
        <v/>
      </c>
      <c r="CH23" s="94" t="str">
        <f>IF(Cumulativedata!AK21="","",Cumulativedata!AH21-Cumulativedata!AK21)</f>
        <v/>
      </c>
      <c r="CI23" s="26" t="str">
        <f>IF(Cumulativedata!AI21="","",(Cumulativedata!AI21-Cumulativedata!AJ21)/Cumulativedata!AI21)</f>
        <v/>
      </c>
      <c r="CJ23" s="26" t="str">
        <f>IF(Cumulativedata!AI21="","",(Cumulativedata!AI21-Cumulativedata!AK21)/Cumulativedata!AI21)</f>
        <v/>
      </c>
      <c r="CK23" s="27" t="str">
        <f>IF(CD23="","",IF(AND(CD23&gt;=Instruction!$R$17),"Good","Poor"))</f>
        <v/>
      </c>
      <c r="CL23" s="27" t="str">
        <f>IF(CI23="","",IF(OR(CI23&lt;Instruction!$S$17,CI23&lt;=0),"Good","Poor"))</f>
        <v/>
      </c>
      <c r="CM23" s="36" t="str">
        <f t="shared" si="55"/>
        <v/>
      </c>
      <c r="CN23" s="26" t="str">
        <f>IF(Cumulativedata!AM21="","",Cumulativedata!AM21/Cumulativedata!AL21)</f>
        <v/>
      </c>
      <c r="CO23" s="26" t="str">
        <f>IF(Cumulativedata!AN21="","",Cumulativedata!AN21/Cumulativedata!AL21)</f>
        <v/>
      </c>
      <c r="CP23" s="26" t="str">
        <f>IF(Cumulativedata!AO21="","",Cumulativedata!AO21/Cumulativedata!AL21)</f>
        <v/>
      </c>
      <c r="CQ23" s="94" t="str">
        <f>IF(Cumulativedata!AN21="","",Cumulativedata!AL21-Cumulativedata!AN21)</f>
        <v/>
      </c>
      <c r="CR23" s="94" t="str">
        <f>IF(Cumulativedata!AO21="","",Cumulativedata!AL21-Cumulativedata!AO21)</f>
        <v/>
      </c>
      <c r="CS23" s="26" t="str">
        <f>IF(Cumulativedata!AM21="","",(Cumulativedata!AM21-Cumulativedata!AN21)/Cumulativedata!AM21)</f>
        <v/>
      </c>
      <c r="CT23" s="26" t="str">
        <f>IF(Cumulativedata!AM21="","",(Cumulativedata!AM21-Cumulativedata!AO21)/Cumulativedata!AM21)</f>
        <v/>
      </c>
      <c r="CU23" s="27" t="str">
        <f>IF(CN23="","",IF(AND(CN23&gt;=Instruction!$R$17),"Good","Poor"))</f>
        <v/>
      </c>
      <c r="CV23" s="27" t="str">
        <f>IF(CS23="","",IF(OR(CS23&lt;Instruction!$S$17,CS23&lt;=0),"Good","Poor"))</f>
        <v/>
      </c>
      <c r="CW23" s="36" t="str">
        <f t="shared" si="56"/>
        <v/>
      </c>
      <c r="CX23" s="26" t="str">
        <f>IF(Cumulativedata!AQ21="","",Cumulativedata!AQ21/Cumulativedata!AP21)</f>
        <v/>
      </c>
      <c r="CY23" s="26" t="str">
        <f>IF(Cumulativedata!AR21="","",Cumulativedata!AR21/Cumulativedata!AP21)</f>
        <v/>
      </c>
      <c r="CZ23" s="26" t="str">
        <f>IF(Cumulativedata!AS21="","",Cumulativedata!AS21/Cumulativedata!AP21)</f>
        <v/>
      </c>
      <c r="DA23" s="94" t="str">
        <f>IF(Cumulativedata!AR21="","",Cumulativedata!AP21-Cumulativedata!AR21)</f>
        <v/>
      </c>
      <c r="DB23" s="94" t="str">
        <f>IF(Cumulativedata!AS21="","",Cumulativedata!AP21-Cumulativedata!AS21)</f>
        <v/>
      </c>
      <c r="DC23" s="26" t="str">
        <f>IF(Cumulativedata!AQ21="","",(Cumulativedata!AQ21-Cumulativedata!AR21)/Cumulativedata!AQ21)</f>
        <v/>
      </c>
      <c r="DD23" s="26" t="str">
        <f>IF(Cumulativedata!AQ21="","",(Cumulativedata!AQ21-Cumulativedata!AS21)/Cumulativedata!AQ21)</f>
        <v/>
      </c>
      <c r="DE23" s="27" t="str">
        <f>IF(CX23="","",IF(AND(CX23&gt;=Instruction!$R$17),"Good","Poor"))</f>
        <v/>
      </c>
      <c r="DF23" s="27" t="str">
        <f>IF(DC23="","",IF(OR(DC23&lt;Instruction!$S$17,DC23&lt;=0),"Good","Poor"))</f>
        <v/>
      </c>
      <c r="DG23" s="36" t="str">
        <f t="shared" si="57"/>
        <v/>
      </c>
      <c r="DH23" s="26" t="str">
        <f>IF(Cumulativedata!AU21="","",Cumulativedata!AU21/Cumulativedata!AT21)</f>
        <v/>
      </c>
      <c r="DI23" s="26" t="str">
        <f>IF(Cumulativedata!AV21="","",Cumulativedata!AV21/Cumulativedata!AT21)</f>
        <v/>
      </c>
      <c r="DJ23" s="26" t="str">
        <f>IF(Cumulativedata!AW21="","",Cumulativedata!AW21/Cumulativedata!AT21)</f>
        <v/>
      </c>
      <c r="DK23" s="94" t="str">
        <f>IF(Cumulativedata!AV21="","",Cumulativedata!AT21-Cumulativedata!AV21)</f>
        <v/>
      </c>
      <c r="DL23" s="94" t="str">
        <f>IF(Cumulativedata!AW21="","",Cumulativedata!AT21-Cumulativedata!AW21)</f>
        <v/>
      </c>
      <c r="DM23" s="26" t="str">
        <f>IF(Cumulativedata!AU21="","",(Cumulativedata!AU21-Cumulativedata!AV21)/Cumulativedata!AU21)</f>
        <v/>
      </c>
      <c r="DN23" s="26" t="str">
        <f>IF(Cumulativedata!AU21="","",(Cumulativedata!AU21-Cumulativedata!AW21)/Cumulativedata!AU21)</f>
        <v/>
      </c>
      <c r="DO23" s="27" t="str">
        <f>IF(DH23="","",IF(AND(DH23&gt;=Instruction!$R$17),"Good","Poor"))</f>
        <v/>
      </c>
      <c r="DP23" s="27" t="str">
        <f>IF(DM23="","",IF(OR(DM23&lt;Instruction!$S$17,DM23&lt;=0),"Good","Poor"))</f>
        <v/>
      </c>
      <c r="DQ23" s="36" t="str">
        <f t="shared" si="58"/>
        <v/>
      </c>
    </row>
    <row r="24" spans="1:121" x14ac:dyDescent="0.25">
      <c r="A24" s="60" t="str">
        <f>IF(Monthlydata!A21=0,"",Monthlydata!A21)</f>
        <v>&lt;&lt;HP&gt;&gt;</v>
      </c>
      <c r="B24" s="26" t="str">
        <f>IF(Cumulativedata!C22="","",Cumulativedata!C22/Cumulativedata!B22)</f>
        <v/>
      </c>
      <c r="C24" s="26" t="str">
        <f>IF(Cumulativedata!D22="","",Cumulativedata!D22/Cumulativedata!B22)</f>
        <v/>
      </c>
      <c r="D24" s="26" t="str">
        <f>IF(Cumulativedata!E22="","",Cumulativedata!E22/Cumulativedata!B22)</f>
        <v/>
      </c>
      <c r="E24" s="94" t="str">
        <f>IF(Cumulativedata!D22="","",Cumulativedata!B22-Cumulativedata!D22)</f>
        <v/>
      </c>
      <c r="F24" s="94" t="str">
        <f>IF(Cumulativedata!E22="","",Cumulativedata!B22-Cumulativedata!E22)</f>
        <v/>
      </c>
      <c r="G24" s="26" t="str">
        <f>IF(Cumulativedata!C22="","",(Cumulativedata!C22-Cumulativedata!D22)/Cumulativedata!C22)</f>
        <v/>
      </c>
      <c r="H24" s="26" t="str">
        <f>IF(Cumulativedata!C22="","",(Cumulativedata!C22-Cumulativedata!E22)/Cumulativedata!C22)</f>
        <v/>
      </c>
      <c r="I24" s="27" t="str">
        <f>IF(B24="","",IF(AND(B24&gt;=Instruction!$R$17),"Good","Poor"))</f>
        <v/>
      </c>
      <c r="J24" s="27" t="str">
        <f>IF(G24="","",IF(OR(G24&lt;Instruction!$S$17,G24&lt;=0),"Good","Poor"))</f>
        <v/>
      </c>
      <c r="K24" s="36" t="str">
        <f t="shared" si="47"/>
        <v/>
      </c>
      <c r="L24" s="26" t="str">
        <f>IF(Cumulativedata!G22="","",Cumulativedata!G22/Cumulativedata!F22)</f>
        <v/>
      </c>
      <c r="M24" s="26" t="str">
        <f>IF(Cumulativedata!H22="","",Cumulativedata!H22/Cumulativedata!F22)</f>
        <v/>
      </c>
      <c r="N24" s="26" t="str">
        <f>IF(Cumulativedata!I22="","",Cumulativedata!I22/Cumulativedata!F22)</f>
        <v/>
      </c>
      <c r="O24" s="94" t="str">
        <f>IF(Cumulativedata!H22="","",Cumulativedata!F22-Cumulativedata!H22)</f>
        <v/>
      </c>
      <c r="P24" s="94" t="str">
        <f>IF(Cumulativedata!I22="","",Cumulativedata!F22-Cumulativedata!I22)</f>
        <v/>
      </c>
      <c r="Q24" s="26" t="str">
        <f>IF(Cumulativedata!G22="","",(Cumulativedata!G22-Cumulativedata!H22)/Cumulativedata!G22)</f>
        <v/>
      </c>
      <c r="R24" s="26" t="str">
        <f>IF(Cumulativedata!G22="","",(Cumulativedata!G22-Cumulativedata!H22)/Cumulativedata!G22)</f>
        <v/>
      </c>
      <c r="S24" s="27" t="str">
        <f>IF(L24="","",IF(AND(L24&gt;=Instruction!$R$17),"Good","Poor"))</f>
        <v/>
      </c>
      <c r="T24" s="27" t="str">
        <f>IF(Q24="","",IF(OR(Q24&lt;Instruction!$S$17,Q24&lt;=0),"Good","Poor"))</f>
        <v/>
      </c>
      <c r="U24" s="36" t="str">
        <f t="shared" si="48"/>
        <v/>
      </c>
      <c r="V24" s="26" t="str">
        <f>IF(Cumulativedata!K22="","",Cumulativedata!K22/Cumulativedata!J22)</f>
        <v/>
      </c>
      <c r="W24" s="26" t="str">
        <f>IF(Cumulativedata!L22="","",Cumulativedata!L22/Cumulativedata!J22)</f>
        <v/>
      </c>
      <c r="X24" s="26" t="str">
        <f>IF(Cumulativedata!M22="","",Cumulativedata!M22/Cumulativedata!J22)</f>
        <v/>
      </c>
      <c r="Y24" s="94" t="str">
        <f>IF(Cumulativedata!L22="","",Cumulativedata!J22-Cumulativedata!L22)</f>
        <v/>
      </c>
      <c r="Z24" s="94" t="str">
        <f>IF(Cumulativedata!M22="","",Cumulativedata!J22-Cumulativedata!M22)</f>
        <v/>
      </c>
      <c r="AA24" s="26" t="str">
        <f>IF(Cumulativedata!K22="","",(Cumulativedata!K22-Cumulativedata!L22)/Cumulativedata!K22)</f>
        <v/>
      </c>
      <c r="AB24" s="26" t="str">
        <f>IF(Cumulativedata!K22="","",(Cumulativedata!K22-Cumulativedata!M22)/Cumulativedata!K22)</f>
        <v/>
      </c>
      <c r="AC24" s="27" t="str">
        <f>IF(V24="","",IF(AND(V24&gt;=Instruction!$R$17),"Good","Poor"))</f>
        <v/>
      </c>
      <c r="AD24" s="27" t="str">
        <f>IF(AA24="","",IF(OR(AA24&lt;Instruction!$S$17,AA24&lt;=0),"Good","Poor"))</f>
        <v/>
      </c>
      <c r="AE24" s="36" t="str">
        <f t="shared" si="49"/>
        <v/>
      </c>
      <c r="AF24" s="26" t="str">
        <f>IF(Cumulativedata!O22="","",Cumulativedata!O22/Cumulativedata!N22)</f>
        <v/>
      </c>
      <c r="AG24" s="26" t="str">
        <f>IF(Cumulativedata!P22="","",Cumulativedata!P22/Cumulativedata!N22)</f>
        <v/>
      </c>
      <c r="AH24" s="26" t="str">
        <f>IF(Cumulativedata!Q22="","",Cumulativedata!Q22/Cumulativedata!N22)</f>
        <v/>
      </c>
      <c r="AI24" s="94" t="str">
        <f>IF(Cumulativedata!P22="","",Cumulativedata!N22-Cumulativedata!P22)</f>
        <v/>
      </c>
      <c r="AJ24" s="94" t="str">
        <f>IF(Cumulativedata!Q22="","",Cumulativedata!N22-Cumulativedata!Q22)</f>
        <v/>
      </c>
      <c r="AK24" s="26" t="str">
        <f>IF(Cumulativedata!O22="","",(Cumulativedata!O22-Cumulativedata!P22)/Cumulativedata!O22)</f>
        <v/>
      </c>
      <c r="AL24" s="26" t="str">
        <f>IF(Cumulativedata!O22="","",(Cumulativedata!O22-Cumulativedata!Q22)/Cumulativedata!O22)</f>
        <v/>
      </c>
      <c r="AM24" s="27" t="str">
        <f>IF(AF24="","",IF(AND(AF24&gt;=Instruction!$R$17),"Good","Poor"))</f>
        <v/>
      </c>
      <c r="AN24" s="27" t="str">
        <f>IF(AK24="","",IF(OR(AK24&lt;Instruction!$S$17,AK24&lt;=0),"Good","Poor"))</f>
        <v/>
      </c>
      <c r="AO24" s="36" t="str">
        <f t="shared" si="50"/>
        <v/>
      </c>
      <c r="AP24" s="26" t="str">
        <f>IF(Cumulativedata!S22="","",Cumulativedata!S22/Cumulativedata!R22)</f>
        <v/>
      </c>
      <c r="AQ24" s="26" t="str">
        <f>IF(Cumulativedata!T22="","",Cumulativedata!T22/Cumulativedata!R22)</f>
        <v/>
      </c>
      <c r="AR24" s="26" t="str">
        <f>IF(Cumulativedata!U22="","",Cumulativedata!U22/Cumulativedata!R22)</f>
        <v/>
      </c>
      <c r="AS24" s="94" t="str">
        <f>IF(Cumulativedata!T22="","",Cumulativedata!R22-Cumulativedata!T22)</f>
        <v/>
      </c>
      <c r="AT24" s="94" t="str">
        <f>IF(Cumulativedata!U22="","",Cumulativedata!R22-Cumulativedata!U22)</f>
        <v/>
      </c>
      <c r="AU24" s="26" t="str">
        <f>IF(Cumulativedata!S22="","",(Cumulativedata!S22-Cumulativedata!T22)/Cumulativedata!S22)</f>
        <v/>
      </c>
      <c r="AV24" s="26" t="str">
        <f>IF(Cumulativedata!S22="","",(Cumulativedata!S22-Cumulativedata!U22)/Cumulativedata!S22)</f>
        <v/>
      </c>
      <c r="AW24" s="27" t="str">
        <f>IF(AP24="","",IF(AND(AP24&gt;=Instruction!$R$17),"Good","Poor"))</f>
        <v/>
      </c>
      <c r="AX24" s="27" t="str">
        <f>IF(AU24="","",IF(OR(AU24&lt;Instruction!$S$17,AU24&lt;=0),"Good","Poor"))</f>
        <v/>
      </c>
      <c r="AY24" s="36" t="str">
        <f t="shared" si="51"/>
        <v/>
      </c>
      <c r="AZ24" s="26" t="str">
        <f>IF(Cumulativedata!W22="","",Cumulativedata!W22/Cumulativedata!V22)</f>
        <v/>
      </c>
      <c r="BA24" s="26" t="str">
        <f>IF(Cumulativedata!X22="","",Cumulativedata!X22/Cumulativedata!V22)</f>
        <v/>
      </c>
      <c r="BB24" s="26" t="str">
        <f>IF(Cumulativedata!Y22="","",Cumulativedata!Y22/Cumulativedata!V22)</f>
        <v/>
      </c>
      <c r="BC24" s="94" t="str">
        <f>IF(Cumulativedata!X22="","",Cumulativedata!V22-Cumulativedata!X22)</f>
        <v/>
      </c>
      <c r="BD24" s="94" t="str">
        <f>IF(Cumulativedata!Y22="","",Cumulativedata!V22-Cumulativedata!Y22)</f>
        <v/>
      </c>
      <c r="BE24" s="26" t="str">
        <f>IF(Cumulativedata!W22="","",(Cumulativedata!W22-Cumulativedata!X22)/Cumulativedata!W22)</f>
        <v/>
      </c>
      <c r="BF24" s="26" t="str">
        <f>IF(Cumulativedata!W22="","",(Cumulativedata!W22-Cumulativedata!Y22)/Cumulativedata!W22)</f>
        <v/>
      </c>
      <c r="BG24" s="27" t="str">
        <f>IF(AZ24="","",IF(AND(AZ24&gt;=Instruction!$R$17),"Good","Poor"))</f>
        <v/>
      </c>
      <c r="BH24" s="27" t="str">
        <f>IF(BE24="","",IF(OR(BE24&lt;Instruction!$S$17,BE24&lt;=0),"Good","Poor"))</f>
        <v/>
      </c>
      <c r="BI24" s="36" t="str">
        <f t="shared" si="52"/>
        <v/>
      </c>
      <c r="BJ24" s="26" t="str">
        <f>IF(Cumulativedata!AA22="","",Cumulativedata!AA22/Cumulativedata!Z22)</f>
        <v/>
      </c>
      <c r="BK24" s="26" t="str">
        <f>IF(Cumulativedata!AB22="","",Cumulativedata!AB22/Cumulativedata!Z22)</f>
        <v/>
      </c>
      <c r="BL24" s="26" t="str">
        <f>IF(Cumulativedata!AC22="","",Cumulativedata!AC22/Cumulativedata!Z22)</f>
        <v/>
      </c>
      <c r="BM24" s="94" t="str">
        <f>IF(Cumulativedata!AB22="","",Cumulativedata!Z22-Cumulativedata!AB22)</f>
        <v/>
      </c>
      <c r="BN24" s="94" t="str">
        <f>IF(Cumulativedata!AC22="","",Cumulativedata!Z22-Cumulativedata!AC22)</f>
        <v/>
      </c>
      <c r="BO24" s="26" t="str">
        <f>IF(Cumulativedata!AA22="","",(Cumulativedata!AA22-Cumulativedata!AB22)/Cumulativedata!AA22)</f>
        <v/>
      </c>
      <c r="BP24" s="26" t="str">
        <f>IF(Cumulativedata!AA22="","",(Cumulativedata!AA22-Cumulativedata!AC22)/Cumulativedata!AA22)</f>
        <v/>
      </c>
      <c r="BQ24" s="27" t="str">
        <f>IF(BJ24="","",IF(AND(BJ24&gt;=Instruction!$R$17),"Good","Poor"))</f>
        <v/>
      </c>
      <c r="BR24" s="27" t="str">
        <f>IF(BO24="","",IF(OR(BO24&lt;Instruction!$S$17,BO24&lt;=0),"Good","Poor"))</f>
        <v/>
      </c>
      <c r="BS24" s="36" t="str">
        <f t="shared" si="53"/>
        <v/>
      </c>
      <c r="BT24" s="26" t="str">
        <f>IF(Cumulativedata!AE22="","",Cumulativedata!AE22/Cumulativedata!AD22)</f>
        <v/>
      </c>
      <c r="BU24" s="26" t="str">
        <f>IF(Cumulativedata!AF22="","",Cumulativedata!AF22/Cumulativedata!AD22)</f>
        <v/>
      </c>
      <c r="BV24" s="26" t="str">
        <f>IF(Cumulativedata!AG22="","",Cumulativedata!AG22/Cumulativedata!AD22)</f>
        <v/>
      </c>
      <c r="BW24" s="94" t="str">
        <f>IF(Cumulativedata!AF22="","",Cumulativedata!AD22-Cumulativedata!AF22)</f>
        <v/>
      </c>
      <c r="BX24" s="94" t="str">
        <f>IF(Cumulativedata!AG22="","",Cumulativedata!AD22-Cumulativedata!AG22)</f>
        <v/>
      </c>
      <c r="BY24" s="26" t="str">
        <f>IF(Cumulativedata!AE22="","",(Cumulativedata!AE22-Cumulativedata!AF22)/Cumulativedata!AE22)</f>
        <v/>
      </c>
      <c r="BZ24" s="26" t="str">
        <f>IF(Cumulativedata!AE22="","",(Cumulativedata!AE22-Cumulativedata!AG22)/Cumulativedata!AE22)</f>
        <v/>
      </c>
      <c r="CA24" s="27" t="str">
        <f>IF(BT24="","",IF(AND(BT24&gt;=Instruction!$R$17),"Good","Poor"))</f>
        <v/>
      </c>
      <c r="CB24" s="27" t="str">
        <f>IF(BY24="","",IF(OR(BY24&lt;Instruction!$S$17,BY24&lt;=0),"Good","Poor"))</f>
        <v/>
      </c>
      <c r="CC24" s="36" t="str">
        <f t="shared" si="54"/>
        <v/>
      </c>
      <c r="CD24" s="26" t="str">
        <f>IF(Cumulativedata!AI22="","",Cumulativedata!AI22/Cumulativedata!AH22)</f>
        <v/>
      </c>
      <c r="CE24" s="26" t="str">
        <f>IF(Cumulativedata!AJ22="","",Cumulativedata!AJ22/Cumulativedata!AH22)</f>
        <v/>
      </c>
      <c r="CF24" s="26" t="str">
        <f>IF(Cumulativedata!AK22="","",Cumulativedata!AK22/Cumulativedata!AH22)</f>
        <v/>
      </c>
      <c r="CG24" s="94" t="str">
        <f>IF(Cumulativedata!AJ22="","",Cumulativedata!AH22-Cumulativedata!AJ22)</f>
        <v/>
      </c>
      <c r="CH24" s="94" t="str">
        <f>IF(Cumulativedata!AK22="","",Cumulativedata!AH22-Cumulativedata!AK22)</f>
        <v/>
      </c>
      <c r="CI24" s="26" t="str">
        <f>IF(Cumulativedata!AI22="","",(Cumulativedata!AI22-Cumulativedata!AJ22)/Cumulativedata!AI22)</f>
        <v/>
      </c>
      <c r="CJ24" s="26" t="str">
        <f>IF(Cumulativedata!AI22="","",(Cumulativedata!AI22-Cumulativedata!AK22)/Cumulativedata!AI22)</f>
        <v/>
      </c>
      <c r="CK24" s="27" t="str">
        <f>IF(CD24="","",IF(AND(CD24&gt;=Instruction!$R$17),"Good","Poor"))</f>
        <v/>
      </c>
      <c r="CL24" s="27" t="str">
        <f>IF(CI24="","",IF(OR(CI24&lt;Instruction!$S$17,CI24&lt;=0),"Good","Poor"))</f>
        <v/>
      </c>
      <c r="CM24" s="36" t="str">
        <f t="shared" si="55"/>
        <v/>
      </c>
      <c r="CN24" s="26" t="str">
        <f>IF(Cumulativedata!AM22="","",Cumulativedata!AM22/Cumulativedata!AL22)</f>
        <v/>
      </c>
      <c r="CO24" s="26" t="str">
        <f>IF(Cumulativedata!AN22="","",Cumulativedata!AN22/Cumulativedata!AL22)</f>
        <v/>
      </c>
      <c r="CP24" s="26" t="str">
        <f>IF(Cumulativedata!AO22="","",Cumulativedata!AO22/Cumulativedata!AL22)</f>
        <v/>
      </c>
      <c r="CQ24" s="94" t="str">
        <f>IF(Cumulativedata!AN22="","",Cumulativedata!AL22-Cumulativedata!AN22)</f>
        <v/>
      </c>
      <c r="CR24" s="94" t="str">
        <f>IF(Cumulativedata!AO22="","",Cumulativedata!AL22-Cumulativedata!AO22)</f>
        <v/>
      </c>
      <c r="CS24" s="26" t="str">
        <f>IF(Cumulativedata!AM22="","",(Cumulativedata!AM22-Cumulativedata!AN22)/Cumulativedata!AM22)</f>
        <v/>
      </c>
      <c r="CT24" s="26" t="str">
        <f>IF(Cumulativedata!AM22="","",(Cumulativedata!AM22-Cumulativedata!AO22)/Cumulativedata!AM22)</f>
        <v/>
      </c>
      <c r="CU24" s="27" t="str">
        <f>IF(CN24="","",IF(AND(CN24&gt;=Instruction!$R$17),"Good","Poor"))</f>
        <v/>
      </c>
      <c r="CV24" s="27" t="str">
        <f>IF(CS24="","",IF(OR(CS24&lt;Instruction!$S$17,CS24&lt;=0),"Good","Poor"))</f>
        <v/>
      </c>
      <c r="CW24" s="36" t="str">
        <f t="shared" si="56"/>
        <v/>
      </c>
      <c r="CX24" s="26" t="str">
        <f>IF(Cumulativedata!AQ22="","",Cumulativedata!AQ22/Cumulativedata!AP22)</f>
        <v/>
      </c>
      <c r="CY24" s="26" t="str">
        <f>IF(Cumulativedata!AR22="","",Cumulativedata!AR22/Cumulativedata!AP22)</f>
        <v/>
      </c>
      <c r="CZ24" s="26" t="str">
        <f>IF(Cumulativedata!AS22="","",Cumulativedata!AS22/Cumulativedata!AP22)</f>
        <v/>
      </c>
      <c r="DA24" s="94" t="str">
        <f>IF(Cumulativedata!AR22="","",Cumulativedata!AP22-Cumulativedata!AR22)</f>
        <v/>
      </c>
      <c r="DB24" s="94" t="str">
        <f>IF(Cumulativedata!AS22="","",Cumulativedata!AP22-Cumulativedata!AS22)</f>
        <v/>
      </c>
      <c r="DC24" s="26" t="str">
        <f>IF(Cumulativedata!AQ22="","",(Cumulativedata!AQ22-Cumulativedata!AR22)/Cumulativedata!AQ22)</f>
        <v/>
      </c>
      <c r="DD24" s="26" t="str">
        <f>IF(Cumulativedata!AQ22="","",(Cumulativedata!AQ22-Cumulativedata!AS22)/Cumulativedata!AQ22)</f>
        <v/>
      </c>
      <c r="DE24" s="27" t="str">
        <f>IF(CX24="","",IF(AND(CX24&gt;=Instruction!$R$17),"Good","Poor"))</f>
        <v/>
      </c>
      <c r="DF24" s="27" t="str">
        <f>IF(DC24="","",IF(OR(DC24&lt;Instruction!$S$17,DC24&lt;=0),"Good","Poor"))</f>
        <v/>
      </c>
      <c r="DG24" s="36" t="str">
        <f t="shared" si="57"/>
        <v/>
      </c>
      <c r="DH24" s="26" t="str">
        <f>IF(Cumulativedata!AU22="","",Cumulativedata!AU22/Cumulativedata!AT22)</f>
        <v/>
      </c>
      <c r="DI24" s="26" t="str">
        <f>IF(Cumulativedata!AV22="","",Cumulativedata!AV22/Cumulativedata!AT22)</f>
        <v/>
      </c>
      <c r="DJ24" s="26" t="str">
        <f>IF(Cumulativedata!AW22="","",Cumulativedata!AW22/Cumulativedata!AT22)</f>
        <v/>
      </c>
      <c r="DK24" s="94" t="str">
        <f>IF(Cumulativedata!AV22="","",Cumulativedata!AT22-Cumulativedata!AV22)</f>
        <v/>
      </c>
      <c r="DL24" s="94" t="str">
        <f>IF(Cumulativedata!AW22="","",Cumulativedata!AT22-Cumulativedata!AW22)</f>
        <v/>
      </c>
      <c r="DM24" s="26" t="str">
        <f>IF(Cumulativedata!AU22="","",(Cumulativedata!AU22-Cumulativedata!AV22)/Cumulativedata!AU22)</f>
        <v/>
      </c>
      <c r="DN24" s="26" t="str">
        <f>IF(Cumulativedata!AU22="","",(Cumulativedata!AU22-Cumulativedata!AW22)/Cumulativedata!AU22)</f>
        <v/>
      </c>
      <c r="DO24" s="27" t="str">
        <f>IF(DH24="","",IF(AND(DH24&gt;=Instruction!$R$17),"Good","Poor"))</f>
        <v/>
      </c>
      <c r="DP24" s="27" t="str">
        <f>IF(DM24="","",IF(OR(DM24&lt;Instruction!$S$17,DM24&lt;=0),"Good","Poor"))</f>
        <v/>
      </c>
      <c r="DQ24" s="36" t="str">
        <f t="shared" si="58"/>
        <v/>
      </c>
    </row>
    <row r="25" spans="1:121" x14ac:dyDescent="0.25">
      <c r="A25" s="60" t="str">
        <f>IF(Monthlydata!A22=0,"",Monthlydata!A22)</f>
        <v>&lt;&lt;HP&gt;&gt;</v>
      </c>
      <c r="B25" s="26" t="str">
        <f>IF(Cumulativedata!C23="","",Cumulativedata!C23/Cumulativedata!B23)</f>
        <v/>
      </c>
      <c r="C25" s="26" t="str">
        <f>IF(Cumulativedata!D23="","",Cumulativedata!D23/Cumulativedata!B23)</f>
        <v/>
      </c>
      <c r="D25" s="26" t="str">
        <f>IF(Cumulativedata!E23="","",Cumulativedata!E23/Cumulativedata!B23)</f>
        <v/>
      </c>
      <c r="E25" s="94" t="str">
        <f>IF(Cumulativedata!D23="","",Cumulativedata!B23-Cumulativedata!D23)</f>
        <v/>
      </c>
      <c r="F25" s="94" t="str">
        <f>IF(Cumulativedata!E23="","",Cumulativedata!B23-Cumulativedata!E23)</f>
        <v/>
      </c>
      <c r="G25" s="26" t="str">
        <f>IF(Cumulativedata!C23="","",(Cumulativedata!C23-Cumulativedata!D23)/Cumulativedata!C23)</f>
        <v/>
      </c>
      <c r="H25" s="26" t="str">
        <f>IF(Cumulativedata!C23="","",(Cumulativedata!C23-Cumulativedata!E23)/Cumulativedata!C23)</f>
        <v/>
      </c>
      <c r="I25" s="27" t="str">
        <f>IF(B25="","",IF(AND(B25&gt;=Instruction!$R$17),"Good","Poor"))</f>
        <v/>
      </c>
      <c r="J25" s="27" t="str">
        <f>IF(G25="","",IF(OR(G25&lt;Instruction!$S$17,G25&lt;=0),"Good","Poor"))</f>
        <v/>
      </c>
      <c r="K25" s="36" t="str">
        <f t="shared" si="47"/>
        <v/>
      </c>
      <c r="L25" s="26" t="str">
        <f>IF(Cumulativedata!G23="","",Cumulativedata!G23/Cumulativedata!F23)</f>
        <v/>
      </c>
      <c r="M25" s="26" t="str">
        <f>IF(Cumulativedata!H23="","",Cumulativedata!H23/Cumulativedata!F23)</f>
        <v/>
      </c>
      <c r="N25" s="26" t="str">
        <f>IF(Cumulativedata!I23="","",Cumulativedata!I23/Cumulativedata!F23)</f>
        <v/>
      </c>
      <c r="O25" s="94" t="str">
        <f>IF(Cumulativedata!H23="","",Cumulativedata!F23-Cumulativedata!H23)</f>
        <v/>
      </c>
      <c r="P25" s="94" t="str">
        <f>IF(Cumulativedata!I23="","",Cumulativedata!F23-Cumulativedata!I23)</f>
        <v/>
      </c>
      <c r="Q25" s="26" t="str">
        <f>IF(Cumulativedata!G23="","",(Cumulativedata!G23-Cumulativedata!H23)/Cumulativedata!G23)</f>
        <v/>
      </c>
      <c r="R25" s="26" t="str">
        <f>IF(Cumulativedata!G23="","",(Cumulativedata!G23-Cumulativedata!H23)/Cumulativedata!G23)</f>
        <v/>
      </c>
      <c r="S25" s="27" t="str">
        <f>IF(L25="","",IF(AND(L25&gt;=Instruction!$R$17),"Good","Poor"))</f>
        <v/>
      </c>
      <c r="T25" s="27" t="str">
        <f>IF(Q25="","",IF(OR(Q25&lt;Instruction!$S$17,Q25&lt;=0),"Good","Poor"))</f>
        <v/>
      </c>
      <c r="U25" s="36" t="str">
        <f t="shared" si="48"/>
        <v/>
      </c>
      <c r="V25" s="26" t="str">
        <f>IF(Cumulativedata!K23="","",Cumulativedata!K23/Cumulativedata!J23)</f>
        <v/>
      </c>
      <c r="W25" s="26" t="str">
        <f>IF(Cumulativedata!L23="","",Cumulativedata!L23/Cumulativedata!J23)</f>
        <v/>
      </c>
      <c r="X25" s="26" t="str">
        <f>IF(Cumulativedata!M23="","",Cumulativedata!M23/Cumulativedata!J23)</f>
        <v/>
      </c>
      <c r="Y25" s="94" t="str">
        <f>IF(Cumulativedata!L23="","",Cumulativedata!J23-Cumulativedata!L23)</f>
        <v/>
      </c>
      <c r="Z25" s="94" t="str">
        <f>IF(Cumulativedata!M23="","",Cumulativedata!J23-Cumulativedata!M23)</f>
        <v/>
      </c>
      <c r="AA25" s="26" t="str">
        <f>IF(Cumulativedata!K23="","",(Cumulativedata!K23-Cumulativedata!L23)/Cumulativedata!K23)</f>
        <v/>
      </c>
      <c r="AB25" s="26" t="str">
        <f>IF(Cumulativedata!K23="","",(Cumulativedata!K23-Cumulativedata!M23)/Cumulativedata!K23)</f>
        <v/>
      </c>
      <c r="AC25" s="27" t="str">
        <f>IF(V25="","",IF(AND(V25&gt;=Instruction!$R$17),"Good","Poor"))</f>
        <v/>
      </c>
      <c r="AD25" s="27" t="str">
        <f>IF(AA25="","",IF(OR(AA25&lt;Instruction!$S$17,AA25&lt;=0),"Good","Poor"))</f>
        <v/>
      </c>
      <c r="AE25" s="36" t="str">
        <f t="shared" si="49"/>
        <v/>
      </c>
      <c r="AF25" s="26" t="str">
        <f>IF(Cumulativedata!O23="","",Cumulativedata!O23/Cumulativedata!N23)</f>
        <v/>
      </c>
      <c r="AG25" s="26" t="str">
        <f>IF(Cumulativedata!P23="","",Cumulativedata!P23/Cumulativedata!N23)</f>
        <v/>
      </c>
      <c r="AH25" s="26" t="str">
        <f>IF(Cumulativedata!Q23="","",Cumulativedata!Q23/Cumulativedata!N23)</f>
        <v/>
      </c>
      <c r="AI25" s="94" t="str">
        <f>IF(Cumulativedata!P23="","",Cumulativedata!N23-Cumulativedata!P23)</f>
        <v/>
      </c>
      <c r="AJ25" s="94" t="str">
        <f>IF(Cumulativedata!Q23="","",Cumulativedata!N23-Cumulativedata!Q23)</f>
        <v/>
      </c>
      <c r="AK25" s="26" t="str">
        <f>IF(Cumulativedata!O23="","",(Cumulativedata!O23-Cumulativedata!P23)/Cumulativedata!O23)</f>
        <v/>
      </c>
      <c r="AL25" s="26" t="str">
        <f>IF(Cumulativedata!O23="","",(Cumulativedata!O23-Cumulativedata!Q23)/Cumulativedata!O23)</f>
        <v/>
      </c>
      <c r="AM25" s="27" t="str">
        <f>IF(AF25="","",IF(AND(AF25&gt;=Instruction!$R$17),"Good","Poor"))</f>
        <v/>
      </c>
      <c r="AN25" s="27" t="str">
        <f>IF(AK25="","",IF(OR(AK25&lt;Instruction!$S$17,AK25&lt;=0),"Good","Poor"))</f>
        <v/>
      </c>
      <c r="AO25" s="36" t="str">
        <f t="shared" si="50"/>
        <v/>
      </c>
      <c r="AP25" s="26" t="str">
        <f>IF(Cumulativedata!S23="","",Cumulativedata!S23/Cumulativedata!R23)</f>
        <v/>
      </c>
      <c r="AQ25" s="26" t="str">
        <f>IF(Cumulativedata!T23="","",Cumulativedata!T23/Cumulativedata!R23)</f>
        <v/>
      </c>
      <c r="AR25" s="26" t="str">
        <f>IF(Cumulativedata!U23="","",Cumulativedata!U23/Cumulativedata!R23)</f>
        <v/>
      </c>
      <c r="AS25" s="94" t="str">
        <f>IF(Cumulativedata!T23="","",Cumulativedata!R23-Cumulativedata!T23)</f>
        <v/>
      </c>
      <c r="AT25" s="94" t="str">
        <f>IF(Cumulativedata!U23="","",Cumulativedata!R23-Cumulativedata!U23)</f>
        <v/>
      </c>
      <c r="AU25" s="26" t="str">
        <f>IF(Cumulativedata!S23="","",(Cumulativedata!S23-Cumulativedata!T23)/Cumulativedata!S23)</f>
        <v/>
      </c>
      <c r="AV25" s="26" t="str">
        <f>IF(Cumulativedata!S23="","",(Cumulativedata!S23-Cumulativedata!U23)/Cumulativedata!S23)</f>
        <v/>
      </c>
      <c r="AW25" s="27" t="str">
        <f>IF(AP25="","",IF(AND(AP25&gt;=Instruction!$R$17),"Good","Poor"))</f>
        <v/>
      </c>
      <c r="AX25" s="27" t="str">
        <f>IF(AU25="","",IF(OR(AU25&lt;Instruction!$S$17,AU25&lt;=0),"Good","Poor"))</f>
        <v/>
      </c>
      <c r="AY25" s="36" t="str">
        <f t="shared" si="51"/>
        <v/>
      </c>
      <c r="AZ25" s="26" t="str">
        <f>IF(Cumulativedata!W23="","",Cumulativedata!W23/Cumulativedata!V23)</f>
        <v/>
      </c>
      <c r="BA25" s="26" t="str">
        <f>IF(Cumulativedata!X23="","",Cumulativedata!X23/Cumulativedata!V23)</f>
        <v/>
      </c>
      <c r="BB25" s="26" t="str">
        <f>IF(Cumulativedata!Y23="","",Cumulativedata!Y23/Cumulativedata!V23)</f>
        <v/>
      </c>
      <c r="BC25" s="94" t="str">
        <f>IF(Cumulativedata!X23="","",Cumulativedata!V23-Cumulativedata!X23)</f>
        <v/>
      </c>
      <c r="BD25" s="94" t="str">
        <f>IF(Cumulativedata!Y23="","",Cumulativedata!V23-Cumulativedata!Y23)</f>
        <v/>
      </c>
      <c r="BE25" s="26" t="str">
        <f>IF(Cumulativedata!W23="","",(Cumulativedata!W23-Cumulativedata!X23)/Cumulativedata!W23)</f>
        <v/>
      </c>
      <c r="BF25" s="26" t="str">
        <f>IF(Cumulativedata!W23="","",(Cumulativedata!W23-Cumulativedata!Y23)/Cumulativedata!W23)</f>
        <v/>
      </c>
      <c r="BG25" s="27" t="str">
        <f>IF(AZ25="","",IF(AND(AZ25&gt;=Instruction!$R$17),"Good","Poor"))</f>
        <v/>
      </c>
      <c r="BH25" s="27" t="str">
        <f>IF(BE25="","",IF(OR(BE25&lt;Instruction!$S$17,BE25&lt;=0),"Good","Poor"))</f>
        <v/>
      </c>
      <c r="BI25" s="36" t="str">
        <f t="shared" si="52"/>
        <v/>
      </c>
      <c r="BJ25" s="26" t="str">
        <f>IF(Cumulativedata!AA23="","",Cumulativedata!AA23/Cumulativedata!Z23)</f>
        <v/>
      </c>
      <c r="BK25" s="26" t="str">
        <f>IF(Cumulativedata!AB23="","",Cumulativedata!AB23/Cumulativedata!Z23)</f>
        <v/>
      </c>
      <c r="BL25" s="26" t="str">
        <f>IF(Cumulativedata!AC23="","",Cumulativedata!AC23/Cumulativedata!Z23)</f>
        <v/>
      </c>
      <c r="BM25" s="94" t="str">
        <f>IF(Cumulativedata!AB23="","",Cumulativedata!Z23-Cumulativedata!AB23)</f>
        <v/>
      </c>
      <c r="BN25" s="94" t="str">
        <f>IF(Cumulativedata!AC23="","",Cumulativedata!Z23-Cumulativedata!AC23)</f>
        <v/>
      </c>
      <c r="BO25" s="26" t="str">
        <f>IF(Cumulativedata!AA23="","",(Cumulativedata!AA23-Cumulativedata!AB23)/Cumulativedata!AA23)</f>
        <v/>
      </c>
      <c r="BP25" s="26" t="str">
        <f>IF(Cumulativedata!AA23="","",(Cumulativedata!AA23-Cumulativedata!AC23)/Cumulativedata!AA23)</f>
        <v/>
      </c>
      <c r="BQ25" s="27" t="str">
        <f>IF(BJ25="","",IF(AND(BJ25&gt;=Instruction!$R$17),"Good","Poor"))</f>
        <v/>
      </c>
      <c r="BR25" s="27" t="str">
        <f>IF(BO25="","",IF(OR(BO25&lt;Instruction!$S$17,BO25&lt;=0),"Good","Poor"))</f>
        <v/>
      </c>
      <c r="BS25" s="36" t="str">
        <f t="shared" si="53"/>
        <v/>
      </c>
      <c r="BT25" s="26" t="str">
        <f>IF(Cumulativedata!AE23="","",Cumulativedata!AE23/Cumulativedata!AD23)</f>
        <v/>
      </c>
      <c r="BU25" s="26" t="str">
        <f>IF(Cumulativedata!AF23="","",Cumulativedata!AF23/Cumulativedata!AD23)</f>
        <v/>
      </c>
      <c r="BV25" s="26" t="str">
        <f>IF(Cumulativedata!AG23="","",Cumulativedata!AG23/Cumulativedata!AD23)</f>
        <v/>
      </c>
      <c r="BW25" s="94" t="str">
        <f>IF(Cumulativedata!AF23="","",Cumulativedata!AD23-Cumulativedata!AF23)</f>
        <v/>
      </c>
      <c r="BX25" s="94" t="str">
        <f>IF(Cumulativedata!AG23="","",Cumulativedata!AD23-Cumulativedata!AG23)</f>
        <v/>
      </c>
      <c r="BY25" s="26" t="str">
        <f>IF(Cumulativedata!AE23="","",(Cumulativedata!AE23-Cumulativedata!AF23)/Cumulativedata!AE23)</f>
        <v/>
      </c>
      <c r="BZ25" s="26" t="str">
        <f>IF(Cumulativedata!AE23="","",(Cumulativedata!AE23-Cumulativedata!AG23)/Cumulativedata!AE23)</f>
        <v/>
      </c>
      <c r="CA25" s="27" t="str">
        <f>IF(BT25="","",IF(AND(BT25&gt;=Instruction!$R$17),"Good","Poor"))</f>
        <v/>
      </c>
      <c r="CB25" s="27" t="str">
        <f>IF(BY25="","",IF(OR(BY25&lt;Instruction!$S$17,BY25&lt;=0),"Good","Poor"))</f>
        <v/>
      </c>
      <c r="CC25" s="36" t="str">
        <f t="shared" si="54"/>
        <v/>
      </c>
      <c r="CD25" s="26" t="str">
        <f>IF(Cumulativedata!AI23="","",Cumulativedata!AI23/Cumulativedata!AH23)</f>
        <v/>
      </c>
      <c r="CE25" s="26" t="str">
        <f>IF(Cumulativedata!AJ23="","",Cumulativedata!AJ23/Cumulativedata!AH23)</f>
        <v/>
      </c>
      <c r="CF25" s="26" t="str">
        <f>IF(Cumulativedata!AK23="","",Cumulativedata!AK23/Cumulativedata!AH23)</f>
        <v/>
      </c>
      <c r="CG25" s="94" t="str">
        <f>IF(Cumulativedata!AJ23="","",Cumulativedata!AH23-Cumulativedata!AJ23)</f>
        <v/>
      </c>
      <c r="CH25" s="94" t="str">
        <f>IF(Cumulativedata!AK23="","",Cumulativedata!AH23-Cumulativedata!AK23)</f>
        <v/>
      </c>
      <c r="CI25" s="26" t="str">
        <f>IF(Cumulativedata!AI23="","",(Cumulativedata!AI23-Cumulativedata!AJ23)/Cumulativedata!AI23)</f>
        <v/>
      </c>
      <c r="CJ25" s="26" t="str">
        <f>IF(Cumulativedata!AI23="","",(Cumulativedata!AI23-Cumulativedata!AK23)/Cumulativedata!AI23)</f>
        <v/>
      </c>
      <c r="CK25" s="27" t="str">
        <f>IF(CD25="","",IF(AND(CD25&gt;=Instruction!$R$17),"Good","Poor"))</f>
        <v/>
      </c>
      <c r="CL25" s="27" t="str">
        <f>IF(CI25="","",IF(OR(CI25&lt;Instruction!$S$17,CI25&lt;=0),"Good","Poor"))</f>
        <v/>
      </c>
      <c r="CM25" s="36" t="str">
        <f t="shared" si="55"/>
        <v/>
      </c>
      <c r="CN25" s="26" t="str">
        <f>IF(Cumulativedata!AM23="","",Cumulativedata!AM23/Cumulativedata!AL23)</f>
        <v/>
      </c>
      <c r="CO25" s="26" t="str">
        <f>IF(Cumulativedata!AN23="","",Cumulativedata!AN23/Cumulativedata!AL23)</f>
        <v/>
      </c>
      <c r="CP25" s="26" t="str">
        <f>IF(Cumulativedata!AO23="","",Cumulativedata!AO23/Cumulativedata!AL23)</f>
        <v/>
      </c>
      <c r="CQ25" s="94" t="str">
        <f>IF(Cumulativedata!AN23="","",Cumulativedata!AL23-Cumulativedata!AN23)</f>
        <v/>
      </c>
      <c r="CR25" s="94" t="str">
        <f>IF(Cumulativedata!AO23="","",Cumulativedata!AL23-Cumulativedata!AO23)</f>
        <v/>
      </c>
      <c r="CS25" s="26" t="str">
        <f>IF(Cumulativedata!AM23="","",(Cumulativedata!AM23-Cumulativedata!AN23)/Cumulativedata!AM23)</f>
        <v/>
      </c>
      <c r="CT25" s="26" t="str">
        <f>IF(Cumulativedata!AM23="","",(Cumulativedata!AM23-Cumulativedata!AO23)/Cumulativedata!AM23)</f>
        <v/>
      </c>
      <c r="CU25" s="27" t="str">
        <f>IF(CN25="","",IF(AND(CN25&gt;=Instruction!$R$17),"Good","Poor"))</f>
        <v/>
      </c>
      <c r="CV25" s="27" t="str">
        <f>IF(CS25="","",IF(OR(CS25&lt;Instruction!$S$17,CS25&lt;=0),"Good","Poor"))</f>
        <v/>
      </c>
      <c r="CW25" s="36" t="str">
        <f t="shared" si="56"/>
        <v/>
      </c>
      <c r="CX25" s="26" t="str">
        <f>IF(Cumulativedata!AQ23="","",Cumulativedata!AQ23/Cumulativedata!AP23)</f>
        <v/>
      </c>
      <c r="CY25" s="26" t="str">
        <f>IF(Cumulativedata!AR23="","",Cumulativedata!AR23/Cumulativedata!AP23)</f>
        <v/>
      </c>
      <c r="CZ25" s="26" t="str">
        <f>IF(Cumulativedata!AS23="","",Cumulativedata!AS23/Cumulativedata!AP23)</f>
        <v/>
      </c>
      <c r="DA25" s="94" t="str">
        <f>IF(Cumulativedata!AR23="","",Cumulativedata!AP23-Cumulativedata!AR23)</f>
        <v/>
      </c>
      <c r="DB25" s="94" t="str">
        <f>IF(Cumulativedata!AS23="","",Cumulativedata!AP23-Cumulativedata!AS23)</f>
        <v/>
      </c>
      <c r="DC25" s="26" t="str">
        <f>IF(Cumulativedata!AQ23="","",(Cumulativedata!AQ23-Cumulativedata!AR23)/Cumulativedata!AQ23)</f>
        <v/>
      </c>
      <c r="DD25" s="26" t="str">
        <f>IF(Cumulativedata!AQ23="","",(Cumulativedata!AQ23-Cumulativedata!AS23)/Cumulativedata!AQ23)</f>
        <v/>
      </c>
      <c r="DE25" s="27" t="str">
        <f>IF(CX25="","",IF(AND(CX25&gt;=Instruction!$R$17),"Good","Poor"))</f>
        <v/>
      </c>
      <c r="DF25" s="27" t="str">
        <f>IF(DC25="","",IF(OR(DC25&lt;Instruction!$S$17,DC25&lt;=0),"Good","Poor"))</f>
        <v/>
      </c>
      <c r="DG25" s="36" t="str">
        <f t="shared" si="57"/>
        <v/>
      </c>
      <c r="DH25" s="26" t="str">
        <f>IF(Cumulativedata!AU23="","",Cumulativedata!AU23/Cumulativedata!AT23)</f>
        <v/>
      </c>
      <c r="DI25" s="26" t="str">
        <f>IF(Cumulativedata!AV23="","",Cumulativedata!AV23/Cumulativedata!AT23)</f>
        <v/>
      </c>
      <c r="DJ25" s="26" t="str">
        <f>IF(Cumulativedata!AW23="","",Cumulativedata!AW23/Cumulativedata!AT23)</f>
        <v/>
      </c>
      <c r="DK25" s="94" t="str">
        <f>IF(Cumulativedata!AV23="","",Cumulativedata!AT23-Cumulativedata!AV23)</f>
        <v/>
      </c>
      <c r="DL25" s="94" t="str">
        <f>IF(Cumulativedata!AW23="","",Cumulativedata!AT23-Cumulativedata!AW23)</f>
        <v/>
      </c>
      <c r="DM25" s="26" t="str">
        <f>IF(Cumulativedata!AU23="","",(Cumulativedata!AU23-Cumulativedata!AV23)/Cumulativedata!AU23)</f>
        <v/>
      </c>
      <c r="DN25" s="26" t="str">
        <f>IF(Cumulativedata!AU23="","",(Cumulativedata!AU23-Cumulativedata!AW23)/Cumulativedata!AU23)</f>
        <v/>
      </c>
      <c r="DO25" s="27" t="str">
        <f>IF(DH25="","",IF(AND(DH25&gt;=Instruction!$R$17),"Good","Poor"))</f>
        <v/>
      </c>
      <c r="DP25" s="27" t="str">
        <f>IF(DM25="","",IF(OR(DM25&lt;Instruction!$S$17,DM25&lt;=0),"Good","Poor"))</f>
        <v/>
      </c>
      <c r="DQ25" s="36" t="str">
        <f t="shared" si="58"/>
        <v/>
      </c>
    </row>
    <row r="26" spans="1:121" x14ac:dyDescent="0.25">
      <c r="A26" s="60" t="str">
        <f>IF(Monthlydata!A23=0,"",Monthlydata!A23)</f>
        <v>&lt;&lt;HP&gt;&gt;</v>
      </c>
      <c r="B26" s="26" t="str">
        <f>IF(Cumulativedata!C24="","",Cumulativedata!C24/Cumulativedata!B24)</f>
        <v/>
      </c>
      <c r="C26" s="26" t="str">
        <f>IF(Cumulativedata!D24="","",Cumulativedata!D24/Cumulativedata!B24)</f>
        <v/>
      </c>
      <c r="D26" s="26" t="str">
        <f>IF(Cumulativedata!E24="","",Cumulativedata!E24/Cumulativedata!B24)</f>
        <v/>
      </c>
      <c r="E26" s="94" t="str">
        <f>IF(Cumulativedata!D24="","",Cumulativedata!B24-Cumulativedata!D24)</f>
        <v/>
      </c>
      <c r="F26" s="94" t="str">
        <f>IF(Cumulativedata!E24="","",Cumulativedata!B24-Cumulativedata!E24)</f>
        <v/>
      </c>
      <c r="G26" s="26" t="str">
        <f>IF(Cumulativedata!C24="","",(Cumulativedata!C24-Cumulativedata!D24)/Cumulativedata!C24)</f>
        <v/>
      </c>
      <c r="H26" s="26" t="str">
        <f>IF(Cumulativedata!C24="","",(Cumulativedata!C24-Cumulativedata!E24)/Cumulativedata!C24)</f>
        <v/>
      </c>
      <c r="I26" s="27" t="str">
        <f>IF(B26="","",IF(AND(B26&gt;=Instruction!$R$17),"Good","Poor"))</f>
        <v/>
      </c>
      <c r="J26" s="27" t="str">
        <f>IF(G26="","",IF(OR(G26&lt;Instruction!$S$17,G26&lt;=0),"Good","Poor"))</f>
        <v/>
      </c>
      <c r="K26" s="36" t="str">
        <f t="shared" si="47"/>
        <v/>
      </c>
      <c r="L26" s="26" t="str">
        <f>IF(Cumulativedata!G24="","",Cumulativedata!G24/Cumulativedata!F24)</f>
        <v/>
      </c>
      <c r="M26" s="26" t="str">
        <f>IF(Cumulativedata!H24="","",Cumulativedata!H24/Cumulativedata!F24)</f>
        <v/>
      </c>
      <c r="N26" s="26" t="str">
        <f>IF(Cumulativedata!I24="","",Cumulativedata!I24/Cumulativedata!F24)</f>
        <v/>
      </c>
      <c r="O26" s="94" t="str">
        <f>IF(Cumulativedata!H24="","",Cumulativedata!F24-Cumulativedata!H24)</f>
        <v/>
      </c>
      <c r="P26" s="94" t="str">
        <f>IF(Cumulativedata!I24="","",Cumulativedata!F24-Cumulativedata!I24)</f>
        <v/>
      </c>
      <c r="Q26" s="26" t="str">
        <f>IF(Cumulativedata!G24="","",(Cumulativedata!G24-Cumulativedata!H24)/Cumulativedata!G24)</f>
        <v/>
      </c>
      <c r="R26" s="26" t="str">
        <f>IF(Cumulativedata!G24="","",(Cumulativedata!G24-Cumulativedata!H24)/Cumulativedata!G24)</f>
        <v/>
      </c>
      <c r="S26" s="27" t="str">
        <f>IF(L26="","",IF(AND(L26&gt;=Instruction!$R$17),"Good","Poor"))</f>
        <v/>
      </c>
      <c r="T26" s="27" t="str">
        <f>IF(Q26="","",IF(OR(Q26&lt;Instruction!$S$17,Q26&lt;=0),"Good","Poor"))</f>
        <v/>
      </c>
      <c r="U26" s="36" t="str">
        <f t="shared" si="48"/>
        <v/>
      </c>
      <c r="V26" s="26" t="str">
        <f>IF(Cumulativedata!K24="","",Cumulativedata!K24/Cumulativedata!J24)</f>
        <v/>
      </c>
      <c r="W26" s="26" t="str">
        <f>IF(Cumulativedata!L24="","",Cumulativedata!L24/Cumulativedata!J24)</f>
        <v/>
      </c>
      <c r="X26" s="26" t="str">
        <f>IF(Cumulativedata!M24="","",Cumulativedata!M24/Cumulativedata!J24)</f>
        <v/>
      </c>
      <c r="Y26" s="94" t="str">
        <f>IF(Cumulativedata!L24="","",Cumulativedata!J24-Cumulativedata!L24)</f>
        <v/>
      </c>
      <c r="Z26" s="94" t="str">
        <f>IF(Cumulativedata!M24="","",Cumulativedata!J24-Cumulativedata!M24)</f>
        <v/>
      </c>
      <c r="AA26" s="26" t="str">
        <f>IF(Cumulativedata!K24="","",(Cumulativedata!K24-Cumulativedata!L24)/Cumulativedata!K24)</f>
        <v/>
      </c>
      <c r="AB26" s="26" t="str">
        <f>IF(Cumulativedata!K24="","",(Cumulativedata!K24-Cumulativedata!M24)/Cumulativedata!K24)</f>
        <v/>
      </c>
      <c r="AC26" s="27" t="str">
        <f>IF(V26="","",IF(AND(V26&gt;=Instruction!$R$17),"Good","Poor"))</f>
        <v/>
      </c>
      <c r="AD26" s="27" t="str">
        <f>IF(AA26="","",IF(OR(AA26&lt;Instruction!$S$17,AA26&lt;=0),"Good","Poor"))</f>
        <v/>
      </c>
      <c r="AE26" s="36" t="str">
        <f t="shared" si="49"/>
        <v/>
      </c>
      <c r="AF26" s="26" t="str">
        <f>IF(Cumulativedata!O24="","",Cumulativedata!O24/Cumulativedata!N24)</f>
        <v/>
      </c>
      <c r="AG26" s="26" t="str">
        <f>IF(Cumulativedata!P24="","",Cumulativedata!P24/Cumulativedata!N24)</f>
        <v/>
      </c>
      <c r="AH26" s="26" t="str">
        <f>IF(Cumulativedata!Q24="","",Cumulativedata!Q24/Cumulativedata!N24)</f>
        <v/>
      </c>
      <c r="AI26" s="94" t="str">
        <f>IF(Cumulativedata!P24="","",Cumulativedata!N24-Cumulativedata!P24)</f>
        <v/>
      </c>
      <c r="AJ26" s="94" t="str">
        <f>IF(Cumulativedata!Q24="","",Cumulativedata!N24-Cumulativedata!Q24)</f>
        <v/>
      </c>
      <c r="AK26" s="26" t="str">
        <f>IF(Cumulativedata!O24="","",(Cumulativedata!O24-Cumulativedata!P24)/Cumulativedata!O24)</f>
        <v/>
      </c>
      <c r="AL26" s="26" t="str">
        <f>IF(Cumulativedata!O24="","",(Cumulativedata!O24-Cumulativedata!Q24)/Cumulativedata!O24)</f>
        <v/>
      </c>
      <c r="AM26" s="27" t="str">
        <f>IF(AF26="","",IF(AND(AF26&gt;=Instruction!$R$17),"Good","Poor"))</f>
        <v/>
      </c>
      <c r="AN26" s="27" t="str">
        <f>IF(AK26="","",IF(OR(AK26&lt;Instruction!$S$17,AK26&lt;=0),"Good","Poor"))</f>
        <v/>
      </c>
      <c r="AO26" s="36" t="str">
        <f t="shared" si="50"/>
        <v/>
      </c>
      <c r="AP26" s="26" t="str">
        <f>IF(Cumulativedata!S24="","",Cumulativedata!S24/Cumulativedata!R24)</f>
        <v/>
      </c>
      <c r="AQ26" s="26" t="str">
        <f>IF(Cumulativedata!T24="","",Cumulativedata!T24/Cumulativedata!R24)</f>
        <v/>
      </c>
      <c r="AR26" s="26" t="str">
        <f>IF(Cumulativedata!U24="","",Cumulativedata!U24/Cumulativedata!R24)</f>
        <v/>
      </c>
      <c r="AS26" s="94" t="str">
        <f>IF(Cumulativedata!T24="","",Cumulativedata!R24-Cumulativedata!T24)</f>
        <v/>
      </c>
      <c r="AT26" s="94" t="str">
        <f>IF(Cumulativedata!U24="","",Cumulativedata!R24-Cumulativedata!U24)</f>
        <v/>
      </c>
      <c r="AU26" s="26" t="str">
        <f>IF(Cumulativedata!S24="","",(Cumulativedata!S24-Cumulativedata!T24)/Cumulativedata!S24)</f>
        <v/>
      </c>
      <c r="AV26" s="26" t="str">
        <f>IF(Cumulativedata!S24="","",(Cumulativedata!S24-Cumulativedata!U24)/Cumulativedata!S24)</f>
        <v/>
      </c>
      <c r="AW26" s="27" t="str">
        <f>IF(AP26="","",IF(AND(AP26&gt;=Instruction!$R$17),"Good","Poor"))</f>
        <v/>
      </c>
      <c r="AX26" s="27" t="str">
        <f>IF(AU26="","",IF(OR(AU26&lt;Instruction!$S$17,AU26&lt;=0),"Good","Poor"))</f>
        <v/>
      </c>
      <c r="AY26" s="36" t="str">
        <f t="shared" si="51"/>
        <v/>
      </c>
      <c r="AZ26" s="26" t="str">
        <f>IF(Cumulativedata!W24="","",Cumulativedata!W24/Cumulativedata!V24)</f>
        <v/>
      </c>
      <c r="BA26" s="26" t="str">
        <f>IF(Cumulativedata!X24="","",Cumulativedata!X24/Cumulativedata!V24)</f>
        <v/>
      </c>
      <c r="BB26" s="26" t="str">
        <f>IF(Cumulativedata!Y24="","",Cumulativedata!Y24/Cumulativedata!V24)</f>
        <v/>
      </c>
      <c r="BC26" s="94" t="str">
        <f>IF(Cumulativedata!X24="","",Cumulativedata!V24-Cumulativedata!X24)</f>
        <v/>
      </c>
      <c r="BD26" s="94" t="str">
        <f>IF(Cumulativedata!Y24="","",Cumulativedata!V24-Cumulativedata!Y24)</f>
        <v/>
      </c>
      <c r="BE26" s="26" t="str">
        <f>IF(Cumulativedata!W24="","",(Cumulativedata!W24-Cumulativedata!X24)/Cumulativedata!W24)</f>
        <v/>
      </c>
      <c r="BF26" s="26" t="str">
        <f>IF(Cumulativedata!W24="","",(Cumulativedata!W24-Cumulativedata!Y24)/Cumulativedata!W24)</f>
        <v/>
      </c>
      <c r="BG26" s="27" t="str">
        <f>IF(AZ26="","",IF(AND(AZ26&gt;=Instruction!$R$17),"Good","Poor"))</f>
        <v/>
      </c>
      <c r="BH26" s="27" t="str">
        <f>IF(BE26="","",IF(OR(BE26&lt;Instruction!$S$17,BE26&lt;=0),"Good","Poor"))</f>
        <v/>
      </c>
      <c r="BI26" s="36" t="str">
        <f t="shared" si="52"/>
        <v/>
      </c>
      <c r="BJ26" s="26" t="str">
        <f>IF(Cumulativedata!AA24="","",Cumulativedata!AA24/Cumulativedata!Z24)</f>
        <v/>
      </c>
      <c r="BK26" s="26" t="str">
        <f>IF(Cumulativedata!AB24="","",Cumulativedata!AB24/Cumulativedata!Z24)</f>
        <v/>
      </c>
      <c r="BL26" s="26" t="str">
        <f>IF(Cumulativedata!AC24="","",Cumulativedata!AC24/Cumulativedata!Z24)</f>
        <v/>
      </c>
      <c r="BM26" s="94" t="str">
        <f>IF(Cumulativedata!AB24="","",Cumulativedata!Z24-Cumulativedata!AB24)</f>
        <v/>
      </c>
      <c r="BN26" s="94" t="str">
        <f>IF(Cumulativedata!AC24="","",Cumulativedata!Z24-Cumulativedata!AC24)</f>
        <v/>
      </c>
      <c r="BO26" s="26" t="str">
        <f>IF(Cumulativedata!AA24="","",(Cumulativedata!AA24-Cumulativedata!AB24)/Cumulativedata!AA24)</f>
        <v/>
      </c>
      <c r="BP26" s="26" t="str">
        <f>IF(Cumulativedata!AA24="","",(Cumulativedata!AA24-Cumulativedata!AC24)/Cumulativedata!AA24)</f>
        <v/>
      </c>
      <c r="BQ26" s="27" t="str">
        <f>IF(BJ26="","",IF(AND(BJ26&gt;=Instruction!$R$17),"Good","Poor"))</f>
        <v/>
      </c>
      <c r="BR26" s="27" t="str">
        <f>IF(BO26="","",IF(OR(BO26&lt;Instruction!$S$17,BO26&lt;=0),"Good","Poor"))</f>
        <v/>
      </c>
      <c r="BS26" s="36" t="str">
        <f t="shared" si="53"/>
        <v/>
      </c>
      <c r="BT26" s="26" t="str">
        <f>IF(Cumulativedata!AE24="","",Cumulativedata!AE24/Cumulativedata!AD24)</f>
        <v/>
      </c>
      <c r="BU26" s="26" t="str">
        <f>IF(Cumulativedata!AF24="","",Cumulativedata!AF24/Cumulativedata!AD24)</f>
        <v/>
      </c>
      <c r="BV26" s="26" t="str">
        <f>IF(Cumulativedata!AG24="","",Cumulativedata!AG24/Cumulativedata!AD24)</f>
        <v/>
      </c>
      <c r="BW26" s="94" t="str">
        <f>IF(Cumulativedata!AF24="","",Cumulativedata!AD24-Cumulativedata!AF24)</f>
        <v/>
      </c>
      <c r="BX26" s="94" t="str">
        <f>IF(Cumulativedata!AG24="","",Cumulativedata!AD24-Cumulativedata!AG24)</f>
        <v/>
      </c>
      <c r="BY26" s="26" t="str">
        <f>IF(Cumulativedata!AE24="","",(Cumulativedata!AE24-Cumulativedata!AF24)/Cumulativedata!AE24)</f>
        <v/>
      </c>
      <c r="BZ26" s="26" t="str">
        <f>IF(Cumulativedata!AE24="","",(Cumulativedata!AE24-Cumulativedata!AG24)/Cumulativedata!AE24)</f>
        <v/>
      </c>
      <c r="CA26" s="27" t="str">
        <f>IF(BT26="","",IF(AND(BT26&gt;=Instruction!$R$17),"Good","Poor"))</f>
        <v/>
      </c>
      <c r="CB26" s="27" t="str">
        <f>IF(BY26="","",IF(OR(BY26&lt;Instruction!$S$17,BY26&lt;=0),"Good","Poor"))</f>
        <v/>
      </c>
      <c r="CC26" s="36" t="str">
        <f t="shared" si="54"/>
        <v/>
      </c>
      <c r="CD26" s="26" t="str">
        <f>IF(Cumulativedata!AI24="","",Cumulativedata!AI24/Cumulativedata!AH24)</f>
        <v/>
      </c>
      <c r="CE26" s="26" t="str">
        <f>IF(Cumulativedata!AJ24="","",Cumulativedata!AJ24/Cumulativedata!AH24)</f>
        <v/>
      </c>
      <c r="CF26" s="26" t="str">
        <f>IF(Cumulativedata!AK24="","",Cumulativedata!AK24/Cumulativedata!AH24)</f>
        <v/>
      </c>
      <c r="CG26" s="94" t="str">
        <f>IF(Cumulativedata!AJ24="","",Cumulativedata!AH24-Cumulativedata!AJ24)</f>
        <v/>
      </c>
      <c r="CH26" s="94" t="str">
        <f>IF(Cumulativedata!AK24="","",Cumulativedata!AH24-Cumulativedata!AK24)</f>
        <v/>
      </c>
      <c r="CI26" s="26" t="str">
        <f>IF(Cumulativedata!AI24="","",(Cumulativedata!AI24-Cumulativedata!AJ24)/Cumulativedata!AI24)</f>
        <v/>
      </c>
      <c r="CJ26" s="26" t="str">
        <f>IF(Cumulativedata!AI24="","",(Cumulativedata!AI24-Cumulativedata!AK24)/Cumulativedata!AI24)</f>
        <v/>
      </c>
      <c r="CK26" s="27" t="str">
        <f>IF(CD26="","",IF(AND(CD26&gt;=Instruction!$R$17),"Good","Poor"))</f>
        <v/>
      </c>
      <c r="CL26" s="27" t="str">
        <f>IF(CI26="","",IF(OR(CI26&lt;Instruction!$S$17,CI26&lt;=0),"Good","Poor"))</f>
        <v/>
      </c>
      <c r="CM26" s="36" t="str">
        <f t="shared" si="55"/>
        <v/>
      </c>
      <c r="CN26" s="26" t="str">
        <f>IF(Cumulativedata!AM24="","",Cumulativedata!AM24/Cumulativedata!AL24)</f>
        <v/>
      </c>
      <c r="CO26" s="26" t="str">
        <f>IF(Cumulativedata!AN24="","",Cumulativedata!AN24/Cumulativedata!AL24)</f>
        <v/>
      </c>
      <c r="CP26" s="26" t="str">
        <f>IF(Cumulativedata!AO24="","",Cumulativedata!AO24/Cumulativedata!AL24)</f>
        <v/>
      </c>
      <c r="CQ26" s="94" t="str">
        <f>IF(Cumulativedata!AN24="","",Cumulativedata!AL24-Cumulativedata!AN24)</f>
        <v/>
      </c>
      <c r="CR26" s="94" t="str">
        <f>IF(Cumulativedata!AO24="","",Cumulativedata!AL24-Cumulativedata!AO24)</f>
        <v/>
      </c>
      <c r="CS26" s="26" t="str">
        <f>IF(Cumulativedata!AM24="","",(Cumulativedata!AM24-Cumulativedata!AN24)/Cumulativedata!AM24)</f>
        <v/>
      </c>
      <c r="CT26" s="26" t="str">
        <f>IF(Cumulativedata!AM24="","",(Cumulativedata!AM24-Cumulativedata!AO24)/Cumulativedata!AM24)</f>
        <v/>
      </c>
      <c r="CU26" s="27" t="str">
        <f>IF(CN26="","",IF(AND(CN26&gt;=Instruction!$R$17),"Good","Poor"))</f>
        <v/>
      </c>
      <c r="CV26" s="27" t="str">
        <f>IF(CS26="","",IF(OR(CS26&lt;Instruction!$S$17,CS26&lt;=0),"Good","Poor"))</f>
        <v/>
      </c>
      <c r="CW26" s="36" t="str">
        <f t="shared" si="56"/>
        <v/>
      </c>
      <c r="CX26" s="26" t="str">
        <f>IF(Cumulativedata!AQ24="","",Cumulativedata!AQ24/Cumulativedata!AP24)</f>
        <v/>
      </c>
      <c r="CY26" s="26" t="str">
        <f>IF(Cumulativedata!AR24="","",Cumulativedata!AR24/Cumulativedata!AP24)</f>
        <v/>
      </c>
      <c r="CZ26" s="26" t="str">
        <f>IF(Cumulativedata!AS24="","",Cumulativedata!AS24/Cumulativedata!AP24)</f>
        <v/>
      </c>
      <c r="DA26" s="94" t="str">
        <f>IF(Cumulativedata!AR24="","",Cumulativedata!AP24-Cumulativedata!AR24)</f>
        <v/>
      </c>
      <c r="DB26" s="94" t="str">
        <f>IF(Cumulativedata!AS24="","",Cumulativedata!AP24-Cumulativedata!AS24)</f>
        <v/>
      </c>
      <c r="DC26" s="26" t="str">
        <f>IF(Cumulativedata!AQ24="","",(Cumulativedata!AQ24-Cumulativedata!AR24)/Cumulativedata!AQ24)</f>
        <v/>
      </c>
      <c r="DD26" s="26" t="str">
        <f>IF(Cumulativedata!AQ24="","",(Cumulativedata!AQ24-Cumulativedata!AS24)/Cumulativedata!AQ24)</f>
        <v/>
      </c>
      <c r="DE26" s="27" t="str">
        <f>IF(CX26="","",IF(AND(CX26&gt;=Instruction!$R$17),"Good","Poor"))</f>
        <v/>
      </c>
      <c r="DF26" s="27" t="str">
        <f>IF(DC26="","",IF(OR(DC26&lt;Instruction!$S$17,DC26&lt;=0),"Good","Poor"))</f>
        <v/>
      </c>
      <c r="DG26" s="36" t="str">
        <f t="shared" si="57"/>
        <v/>
      </c>
      <c r="DH26" s="26" t="str">
        <f>IF(Cumulativedata!AU24="","",Cumulativedata!AU24/Cumulativedata!AT24)</f>
        <v/>
      </c>
      <c r="DI26" s="26" t="str">
        <f>IF(Cumulativedata!AV24="","",Cumulativedata!AV24/Cumulativedata!AT24)</f>
        <v/>
      </c>
      <c r="DJ26" s="26" t="str">
        <f>IF(Cumulativedata!AW24="","",Cumulativedata!AW24/Cumulativedata!AT24)</f>
        <v/>
      </c>
      <c r="DK26" s="94" t="str">
        <f>IF(Cumulativedata!AV24="","",Cumulativedata!AT24-Cumulativedata!AV24)</f>
        <v/>
      </c>
      <c r="DL26" s="94" t="str">
        <f>IF(Cumulativedata!AW24="","",Cumulativedata!AT24-Cumulativedata!AW24)</f>
        <v/>
      </c>
      <c r="DM26" s="26" t="str">
        <f>IF(Cumulativedata!AU24="","",(Cumulativedata!AU24-Cumulativedata!AV24)/Cumulativedata!AU24)</f>
        <v/>
      </c>
      <c r="DN26" s="26" t="str">
        <f>IF(Cumulativedata!AU24="","",(Cumulativedata!AU24-Cumulativedata!AW24)/Cumulativedata!AU24)</f>
        <v/>
      </c>
      <c r="DO26" s="27" t="str">
        <f>IF(DH26="","",IF(AND(DH26&gt;=Instruction!$R$17),"Good","Poor"))</f>
        <v/>
      </c>
      <c r="DP26" s="27" t="str">
        <f>IF(DM26="","",IF(OR(DM26&lt;Instruction!$S$17,DM26&lt;=0),"Good","Poor"))</f>
        <v/>
      </c>
      <c r="DQ26" s="36" t="str">
        <f t="shared" si="58"/>
        <v/>
      </c>
    </row>
    <row r="27" spans="1:121" x14ac:dyDescent="0.25">
      <c r="A27" s="60" t="str">
        <f>IF(Monthlydata!A24=0,"",Monthlydata!A24)</f>
        <v>&lt;&lt;HP&gt;&gt;</v>
      </c>
      <c r="B27" s="26" t="str">
        <f>IF(Cumulativedata!C25="","",Cumulativedata!C25/Cumulativedata!B25)</f>
        <v/>
      </c>
      <c r="C27" s="26" t="str">
        <f>IF(Cumulativedata!D25="","",Cumulativedata!D25/Cumulativedata!B25)</f>
        <v/>
      </c>
      <c r="D27" s="26" t="str">
        <f>IF(Cumulativedata!E25="","",Cumulativedata!E25/Cumulativedata!B25)</f>
        <v/>
      </c>
      <c r="E27" s="94" t="str">
        <f>IF(Cumulativedata!D25="","",Cumulativedata!B25-Cumulativedata!D25)</f>
        <v/>
      </c>
      <c r="F27" s="94" t="str">
        <f>IF(Cumulativedata!E25="","",Cumulativedata!B25-Cumulativedata!E25)</f>
        <v/>
      </c>
      <c r="G27" s="26" t="str">
        <f>IF(Cumulativedata!C25="","",(Cumulativedata!C25-Cumulativedata!D25)/Cumulativedata!C25)</f>
        <v/>
      </c>
      <c r="H27" s="26" t="str">
        <f>IF(Cumulativedata!C25="","",(Cumulativedata!C25-Cumulativedata!E25)/Cumulativedata!C25)</f>
        <v/>
      </c>
      <c r="I27" s="27" t="str">
        <f>IF(B27="","",IF(AND(B27&gt;=Instruction!$R$17),"Good","Poor"))</f>
        <v/>
      </c>
      <c r="J27" s="27" t="str">
        <f>IF(G27="","",IF(OR(G27&lt;Instruction!$S$17,G27&lt;=0),"Good","Poor"))</f>
        <v/>
      </c>
      <c r="K27" s="36" t="str">
        <f t="shared" ref="K27:K29" si="59">IF(OR(I27="",J27=""),"",IF(AND(I27="Good",J27="Good"),"Cat 1",IF(AND(I27="Good",J27="Poor"),"Cat 2",IF(AND(I27="Poor",J27="Good"),"Cat 3",IF(AND(I27="Poor",J27="Poor"),"Cat 4","NA")))))</f>
        <v/>
      </c>
      <c r="L27" s="26" t="str">
        <f>IF(Cumulativedata!G25="","",Cumulativedata!G25/Cumulativedata!F25)</f>
        <v/>
      </c>
      <c r="M27" s="26" t="str">
        <f>IF(Cumulativedata!H25="","",Cumulativedata!H25/Cumulativedata!F25)</f>
        <v/>
      </c>
      <c r="N27" s="26" t="str">
        <f>IF(Cumulativedata!I25="","",Cumulativedata!I25/Cumulativedata!F25)</f>
        <v/>
      </c>
      <c r="O27" s="94" t="str">
        <f>IF(Cumulativedata!H25="","",Cumulativedata!F25-Cumulativedata!H25)</f>
        <v/>
      </c>
      <c r="P27" s="94" t="str">
        <f>IF(Cumulativedata!I25="","",Cumulativedata!F25-Cumulativedata!I25)</f>
        <v/>
      </c>
      <c r="Q27" s="26" t="str">
        <f>IF(Cumulativedata!G25="","",(Cumulativedata!G25-Cumulativedata!H25)/Cumulativedata!G25)</f>
        <v/>
      </c>
      <c r="R27" s="26" t="str">
        <f>IF(Cumulativedata!G25="","",(Cumulativedata!G25-Cumulativedata!H25)/Cumulativedata!G25)</f>
        <v/>
      </c>
      <c r="S27" s="27" t="str">
        <f>IF(L27="","",IF(AND(L27&gt;=Instruction!$R$17),"Good","Poor"))</f>
        <v/>
      </c>
      <c r="T27" s="27" t="str">
        <f>IF(Q27="","",IF(OR(Q27&lt;Instruction!$S$17,Q27&lt;=0),"Good","Poor"))</f>
        <v/>
      </c>
      <c r="U27" s="36" t="str">
        <f t="shared" ref="U27:U29" si="60">IF(OR(S27="",T27=""),"",IF(AND(S27="Good",T27="Good"),"Cat 1",IF(AND(S27="Good",T27="Poor"),"Cat 2",IF(AND(S27="Poor",T27="Good"),"Cat 3",IF(AND(S27="Poor",T27="Poor"),"Cat 4","NA")))))</f>
        <v/>
      </c>
      <c r="V27" s="26" t="str">
        <f>IF(Cumulativedata!K25="","",Cumulativedata!K25/Cumulativedata!J25)</f>
        <v/>
      </c>
      <c r="W27" s="26" t="str">
        <f>IF(Cumulativedata!L25="","",Cumulativedata!L25/Cumulativedata!J25)</f>
        <v/>
      </c>
      <c r="X27" s="26" t="str">
        <f>IF(Cumulativedata!M25="","",Cumulativedata!M25/Cumulativedata!J25)</f>
        <v/>
      </c>
      <c r="Y27" s="94" t="str">
        <f>IF(Cumulativedata!L25="","",Cumulativedata!J25-Cumulativedata!L25)</f>
        <v/>
      </c>
      <c r="Z27" s="94" t="str">
        <f>IF(Cumulativedata!M25="","",Cumulativedata!J25-Cumulativedata!M25)</f>
        <v/>
      </c>
      <c r="AA27" s="26" t="str">
        <f>IF(Cumulativedata!K25="","",(Cumulativedata!K25-Cumulativedata!L25)/Cumulativedata!K25)</f>
        <v/>
      </c>
      <c r="AB27" s="26" t="str">
        <f>IF(Cumulativedata!K25="","",(Cumulativedata!K25-Cumulativedata!M25)/Cumulativedata!K25)</f>
        <v/>
      </c>
      <c r="AC27" s="27" t="str">
        <f>IF(V27="","",IF(AND(V27&gt;=Instruction!$R$17),"Good","Poor"))</f>
        <v/>
      </c>
      <c r="AD27" s="27" t="str">
        <f>IF(AA27="","",IF(OR(AA27&lt;Instruction!$S$17,AA27&lt;=0),"Good","Poor"))</f>
        <v/>
      </c>
      <c r="AE27" s="36" t="str">
        <f t="shared" ref="AE27:AE29" si="61">IF(OR(AC27="",AD27=""),"",IF(AND(AC27="Good",AD27="Good"),"Cat 1",IF(AND(AC27="Good",AD27="Poor"),"Cat 2",IF(AND(AC27="Poor",AD27="Good"),"Cat 3",IF(AND(AC27="Poor",AD27="Poor"),"Cat 4","NA")))))</f>
        <v/>
      </c>
      <c r="AF27" s="26" t="str">
        <f>IF(Cumulativedata!O25="","",Cumulativedata!O25/Cumulativedata!N25)</f>
        <v/>
      </c>
      <c r="AG27" s="26" t="str">
        <f>IF(Cumulativedata!P25="","",Cumulativedata!P25/Cumulativedata!N25)</f>
        <v/>
      </c>
      <c r="AH27" s="26" t="str">
        <f>IF(Cumulativedata!Q25="","",Cumulativedata!Q25/Cumulativedata!N25)</f>
        <v/>
      </c>
      <c r="AI27" s="94" t="str">
        <f>IF(Cumulativedata!P25="","",Cumulativedata!N25-Cumulativedata!P25)</f>
        <v/>
      </c>
      <c r="AJ27" s="94" t="str">
        <f>IF(Cumulativedata!Q25="","",Cumulativedata!N25-Cumulativedata!Q25)</f>
        <v/>
      </c>
      <c r="AK27" s="26" t="str">
        <f>IF(Cumulativedata!O25="","",(Cumulativedata!O25-Cumulativedata!P25)/Cumulativedata!O25)</f>
        <v/>
      </c>
      <c r="AL27" s="26" t="str">
        <f>IF(Cumulativedata!O25="","",(Cumulativedata!O25-Cumulativedata!Q25)/Cumulativedata!O25)</f>
        <v/>
      </c>
      <c r="AM27" s="27" t="str">
        <f>IF(AF27="","",IF(AND(AF27&gt;=Instruction!$R$17),"Good","Poor"))</f>
        <v/>
      </c>
      <c r="AN27" s="27" t="str">
        <f>IF(AK27="","",IF(OR(AK27&lt;Instruction!$S$17,AK27&lt;=0),"Good","Poor"))</f>
        <v/>
      </c>
      <c r="AO27" s="36" t="str">
        <f t="shared" ref="AO27:AO29" si="62">IF(OR(AM27="",AN27=""),"",IF(AND(AM27="Good",AN27="Good"),"Cat 1",IF(AND(AM27="Good",AN27="Poor"),"Cat 2",IF(AND(AM27="Poor",AN27="Good"),"Cat 3",IF(AND(AM27="Poor",AN27="Poor"),"Cat 4","NA")))))</f>
        <v/>
      </c>
      <c r="AP27" s="26" t="str">
        <f>IF(Cumulativedata!S25="","",Cumulativedata!S25/Cumulativedata!R25)</f>
        <v/>
      </c>
      <c r="AQ27" s="26" t="str">
        <f>IF(Cumulativedata!T25="","",Cumulativedata!T25/Cumulativedata!R25)</f>
        <v/>
      </c>
      <c r="AR27" s="26" t="str">
        <f>IF(Cumulativedata!U25="","",Cumulativedata!U25/Cumulativedata!R25)</f>
        <v/>
      </c>
      <c r="AS27" s="94" t="str">
        <f>IF(Cumulativedata!T25="","",Cumulativedata!R25-Cumulativedata!T25)</f>
        <v/>
      </c>
      <c r="AT27" s="94" t="str">
        <f>IF(Cumulativedata!U25="","",Cumulativedata!R25-Cumulativedata!U25)</f>
        <v/>
      </c>
      <c r="AU27" s="26" t="str">
        <f>IF(Cumulativedata!S25="","",(Cumulativedata!S25-Cumulativedata!T25)/Cumulativedata!S25)</f>
        <v/>
      </c>
      <c r="AV27" s="26" t="str">
        <f>IF(Cumulativedata!S25="","",(Cumulativedata!S25-Cumulativedata!U25)/Cumulativedata!S25)</f>
        <v/>
      </c>
      <c r="AW27" s="27" t="str">
        <f>IF(AP27="","",IF(AND(AP27&gt;=Instruction!$R$17),"Good","Poor"))</f>
        <v/>
      </c>
      <c r="AX27" s="27" t="str">
        <f>IF(AU27="","",IF(OR(AU27&lt;Instruction!$S$17,AU27&lt;=0),"Good","Poor"))</f>
        <v/>
      </c>
      <c r="AY27" s="36" t="str">
        <f t="shared" ref="AY27:AY29" si="63">IF(OR(AW27="",AX27=""),"",IF(AND(AW27="Good",AX27="Good"),"Cat 1",IF(AND(AW27="Good",AX27="Poor"),"Cat 2",IF(AND(AW27="Poor",AX27="Good"),"Cat 3",IF(AND(AW27="Poor",AX27="Poor"),"Cat 4","NA")))))</f>
        <v/>
      </c>
      <c r="AZ27" s="26" t="str">
        <f>IF(Cumulativedata!W25="","",Cumulativedata!W25/Cumulativedata!V25)</f>
        <v/>
      </c>
      <c r="BA27" s="26" t="str">
        <f>IF(Cumulativedata!X25="","",Cumulativedata!X25/Cumulativedata!V25)</f>
        <v/>
      </c>
      <c r="BB27" s="26" t="str">
        <f>IF(Cumulativedata!Y25="","",Cumulativedata!Y25/Cumulativedata!V25)</f>
        <v/>
      </c>
      <c r="BC27" s="94" t="str">
        <f>IF(Cumulativedata!X25="","",Cumulativedata!V25-Cumulativedata!X25)</f>
        <v/>
      </c>
      <c r="BD27" s="94" t="str">
        <f>IF(Cumulativedata!Y25="","",Cumulativedata!V25-Cumulativedata!Y25)</f>
        <v/>
      </c>
      <c r="BE27" s="26" t="str">
        <f>IF(Cumulativedata!W25="","",(Cumulativedata!W25-Cumulativedata!X25)/Cumulativedata!W25)</f>
        <v/>
      </c>
      <c r="BF27" s="26" t="str">
        <f>IF(Cumulativedata!W25="","",(Cumulativedata!W25-Cumulativedata!Y25)/Cumulativedata!W25)</f>
        <v/>
      </c>
      <c r="BG27" s="27" t="str">
        <f>IF(AZ27="","",IF(AND(AZ27&gt;=Instruction!$R$17),"Good","Poor"))</f>
        <v/>
      </c>
      <c r="BH27" s="27" t="str">
        <f>IF(BE27="","",IF(OR(BE27&lt;Instruction!$S$17,BE27&lt;=0),"Good","Poor"))</f>
        <v/>
      </c>
      <c r="BI27" s="36" t="str">
        <f t="shared" ref="BI27:BI29" si="64">IF(OR(BG27="",BH27=""),"",IF(AND(BG27="Good",BH27="Good"),"Cat 1",IF(AND(BG27="Good",BH27="Poor"),"Cat 2",IF(AND(BG27="Poor",BH27="Good"),"Cat 3",IF(AND(BG27="Poor",BH27="Poor"),"Cat 4","NA")))))</f>
        <v/>
      </c>
      <c r="BJ27" s="26" t="str">
        <f>IF(Cumulativedata!AA25="","",Cumulativedata!AA25/Cumulativedata!Z25)</f>
        <v/>
      </c>
      <c r="BK27" s="26" t="str">
        <f>IF(Cumulativedata!AB25="","",Cumulativedata!AB25/Cumulativedata!Z25)</f>
        <v/>
      </c>
      <c r="BL27" s="26" t="str">
        <f>IF(Cumulativedata!AC25="","",Cumulativedata!AC25/Cumulativedata!Z25)</f>
        <v/>
      </c>
      <c r="BM27" s="94" t="str">
        <f>IF(Cumulativedata!AB25="","",Cumulativedata!Z25-Cumulativedata!AB25)</f>
        <v/>
      </c>
      <c r="BN27" s="94" t="str">
        <f>IF(Cumulativedata!AC25="","",Cumulativedata!Z25-Cumulativedata!AC25)</f>
        <v/>
      </c>
      <c r="BO27" s="26" t="str">
        <f>IF(Cumulativedata!AA25="","",(Cumulativedata!AA25-Cumulativedata!AB25)/Cumulativedata!AA25)</f>
        <v/>
      </c>
      <c r="BP27" s="26" t="str">
        <f>IF(Cumulativedata!AA25="","",(Cumulativedata!AA25-Cumulativedata!AC25)/Cumulativedata!AA25)</f>
        <v/>
      </c>
      <c r="BQ27" s="27" t="str">
        <f>IF(BJ27="","",IF(AND(BJ27&gt;=Instruction!$R$17),"Good","Poor"))</f>
        <v/>
      </c>
      <c r="BR27" s="27" t="str">
        <f>IF(BO27="","",IF(OR(BO27&lt;Instruction!$S$17,BO27&lt;=0),"Good","Poor"))</f>
        <v/>
      </c>
      <c r="BS27" s="36" t="str">
        <f t="shared" ref="BS27:BS29" si="65">IF(OR(BQ27="",BR27=""),"",IF(AND(BQ27="Good",BR27="Good"),"Cat 1",IF(AND(BQ27="Good",BR27="Poor"),"Cat 2",IF(AND(BQ27="Poor",BR27="Good"),"Cat 3",IF(AND(BQ27="Poor",BR27="Poor"),"Cat 4","NA")))))</f>
        <v/>
      </c>
      <c r="BT27" s="26" t="str">
        <f>IF(Cumulativedata!AE25="","",Cumulativedata!AE25/Cumulativedata!AD25)</f>
        <v/>
      </c>
      <c r="BU27" s="26" t="str">
        <f>IF(Cumulativedata!AF25="","",Cumulativedata!AF25/Cumulativedata!AD25)</f>
        <v/>
      </c>
      <c r="BV27" s="26" t="str">
        <f>IF(Cumulativedata!AG25="","",Cumulativedata!AG25/Cumulativedata!AD25)</f>
        <v/>
      </c>
      <c r="BW27" s="94" t="str">
        <f>IF(Cumulativedata!AF25="","",Cumulativedata!AD25-Cumulativedata!AF25)</f>
        <v/>
      </c>
      <c r="BX27" s="94" t="str">
        <f>IF(Cumulativedata!AG25="","",Cumulativedata!AD25-Cumulativedata!AG25)</f>
        <v/>
      </c>
      <c r="BY27" s="26" t="str">
        <f>IF(Cumulativedata!AE25="","",(Cumulativedata!AE25-Cumulativedata!AF25)/Cumulativedata!AE25)</f>
        <v/>
      </c>
      <c r="BZ27" s="26" t="str">
        <f>IF(Cumulativedata!AE25="","",(Cumulativedata!AE25-Cumulativedata!AG25)/Cumulativedata!AE25)</f>
        <v/>
      </c>
      <c r="CA27" s="27" t="str">
        <f>IF(BT27="","",IF(AND(BT27&gt;=Instruction!$R$17),"Good","Poor"))</f>
        <v/>
      </c>
      <c r="CB27" s="27" t="str">
        <f>IF(BY27="","",IF(OR(BY27&lt;Instruction!$S$17,BY27&lt;=0),"Good","Poor"))</f>
        <v/>
      </c>
      <c r="CC27" s="36" t="str">
        <f t="shared" ref="CC27:CC29" si="66">IF(OR(CA27="",CB27=""),"",IF(AND(CA27="Good",CB27="Good"),"Cat 1",IF(AND(CA27="Good",CB27="Poor"),"Cat 2",IF(AND(CA27="Poor",CB27="Good"),"Cat 3",IF(AND(CA27="Poor",CB27="Poor"),"Cat 4","NA")))))</f>
        <v/>
      </c>
      <c r="CD27" s="26" t="str">
        <f>IF(Cumulativedata!AI25="","",Cumulativedata!AI25/Cumulativedata!AH25)</f>
        <v/>
      </c>
      <c r="CE27" s="26" t="str">
        <f>IF(Cumulativedata!AJ25="","",Cumulativedata!AJ25/Cumulativedata!AH25)</f>
        <v/>
      </c>
      <c r="CF27" s="26" t="str">
        <f>IF(Cumulativedata!AK25="","",Cumulativedata!AK25/Cumulativedata!AH25)</f>
        <v/>
      </c>
      <c r="CG27" s="94" t="str">
        <f>IF(Cumulativedata!AJ25="","",Cumulativedata!AH25-Cumulativedata!AJ25)</f>
        <v/>
      </c>
      <c r="CH27" s="94" t="str">
        <f>IF(Cumulativedata!AK25="","",Cumulativedata!AH25-Cumulativedata!AK25)</f>
        <v/>
      </c>
      <c r="CI27" s="26" t="str">
        <f>IF(Cumulativedata!AI25="","",(Cumulativedata!AI25-Cumulativedata!AJ25)/Cumulativedata!AI25)</f>
        <v/>
      </c>
      <c r="CJ27" s="26" t="str">
        <f>IF(Cumulativedata!AI25="","",(Cumulativedata!AI25-Cumulativedata!AK25)/Cumulativedata!AI25)</f>
        <v/>
      </c>
      <c r="CK27" s="27" t="str">
        <f>IF(CD27="","",IF(AND(CD27&gt;=Instruction!$R$17),"Good","Poor"))</f>
        <v/>
      </c>
      <c r="CL27" s="27" t="str">
        <f>IF(CI27="","",IF(OR(CI27&lt;Instruction!$S$17,CI27&lt;=0),"Good","Poor"))</f>
        <v/>
      </c>
      <c r="CM27" s="36" t="str">
        <f t="shared" ref="CM27:CM29" si="67">IF(OR(CK27="",CL27=""),"",IF(AND(CK27="Good",CL27="Good"),"Cat 1",IF(AND(CK27="Good",CL27="Poor"),"Cat 2",IF(AND(CK27="Poor",CL27="Good"),"Cat 3",IF(AND(CK27="Poor",CL27="Poor"),"Cat 4","NA")))))</f>
        <v/>
      </c>
      <c r="CN27" s="26" t="str">
        <f>IF(Cumulativedata!AM25="","",Cumulativedata!AM25/Cumulativedata!AL25)</f>
        <v/>
      </c>
      <c r="CO27" s="26" t="str">
        <f>IF(Cumulativedata!AN25="","",Cumulativedata!AN25/Cumulativedata!AL25)</f>
        <v/>
      </c>
      <c r="CP27" s="26" t="str">
        <f>IF(Cumulativedata!AO25="","",Cumulativedata!AO25/Cumulativedata!AL25)</f>
        <v/>
      </c>
      <c r="CQ27" s="94" t="str">
        <f>IF(Cumulativedata!AN25="","",Cumulativedata!AL25-Cumulativedata!AN25)</f>
        <v/>
      </c>
      <c r="CR27" s="94" t="str">
        <f>IF(Cumulativedata!AO25="","",Cumulativedata!AL25-Cumulativedata!AO25)</f>
        <v/>
      </c>
      <c r="CS27" s="26" t="str">
        <f>IF(Cumulativedata!AM25="","",(Cumulativedata!AM25-Cumulativedata!AN25)/Cumulativedata!AM25)</f>
        <v/>
      </c>
      <c r="CT27" s="26" t="str">
        <f>IF(Cumulativedata!AM25="","",(Cumulativedata!AM25-Cumulativedata!AO25)/Cumulativedata!AM25)</f>
        <v/>
      </c>
      <c r="CU27" s="27" t="str">
        <f>IF(CN27="","",IF(AND(CN27&gt;=Instruction!$R$17),"Good","Poor"))</f>
        <v/>
      </c>
      <c r="CV27" s="27" t="str">
        <f>IF(CS27="","",IF(OR(CS27&lt;Instruction!$S$17,CS27&lt;=0),"Good","Poor"))</f>
        <v/>
      </c>
      <c r="CW27" s="36" t="str">
        <f t="shared" ref="CW27:CW29" si="68">IF(OR(CU27="",CV27=""),"",IF(AND(CU27="Good",CV27="Good"),"Cat 1",IF(AND(CU27="Good",CV27="Poor"),"Cat 2",IF(AND(CU27="Poor",CV27="Good"),"Cat 3",IF(AND(CU27="Poor",CV27="Poor"),"Cat 4","NA")))))</f>
        <v/>
      </c>
      <c r="CX27" s="26" t="str">
        <f>IF(Cumulativedata!AQ25="","",Cumulativedata!AQ25/Cumulativedata!AP25)</f>
        <v/>
      </c>
      <c r="CY27" s="26" t="str">
        <f>IF(Cumulativedata!AR25="","",Cumulativedata!AR25/Cumulativedata!AP25)</f>
        <v/>
      </c>
      <c r="CZ27" s="26" t="str">
        <f>IF(Cumulativedata!AS25="","",Cumulativedata!AS25/Cumulativedata!AP25)</f>
        <v/>
      </c>
      <c r="DA27" s="94" t="str">
        <f>IF(Cumulativedata!AR25="","",Cumulativedata!AP25-Cumulativedata!AR25)</f>
        <v/>
      </c>
      <c r="DB27" s="94" t="str">
        <f>IF(Cumulativedata!AS25="","",Cumulativedata!AP25-Cumulativedata!AS25)</f>
        <v/>
      </c>
      <c r="DC27" s="26" t="str">
        <f>IF(Cumulativedata!AQ25="","",(Cumulativedata!AQ25-Cumulativedata!AR25)/Cumulativedata!AQ25)</f>
        <v/>
      </c>
      <c r="DD27" s="26" t="str">
        <f>IF(Cumulativedata!AQ25="","",(Cumulativedata!AQ25-Cumulativedata!AS25)/Cumulativedata!AQ25)</f>
        <v/>
      </c>
      <c r="DE27" s="27" t="str">
        <f>IF(CX27="","",IF(AND(CX27&gt;=Instruction!$R$17),"Good","Poor"))</f>
        <v/>
      </c>
      <c r="DF27" s="27" t="str">
        <f>IF(DC27="","",IF(OR(DC27&lt;Instruction!$S$17,DC27&lt;=0),"Good","Poor"))</f>
        <v/>
      </c>
      <c r="DG27" s="36" t="str">
        <f t="shared" ref="DG27:DG29" si="69">IF(OR(DE27="",DF27=""),"",IF(AND(DE27="Good",DF27="Good"),"Cat 1",IF(AND(DE27="Good",DF27="Poor"),"Cat 2",IF(AND(DE27="Poor",DF27="Good"),"Cat 3",IF(AND(DE27="Poor",DF27="Poor"),"Cat 4","NA")))))</f>
        <v/>
      </c>
      <c r="DH27" s="26" t="str">
        <f>IF(Cumulativedata!AU25="","",Cumulativedata!AU25/Cumulativedata!AT25)</f>
        <v/>
      </c>
      <c r="DI27" s="26" t="str">
        <f>IF(Cumulativedata!AV25="","",Cumulativedata!AV25/Cumulativedata!AT25)</f>
        <v/>
      </c>
      <c r="DJ27" s="26" t="str">
        <f>IF(Cumulativedata!AW25="","",Cumulativedata!AW25/Cumulativedata!AT25)</f>
        <v/>
      </c>
      <c r="DK27" s="94" t="str">
        <f>IF(Cumulativedata!AV25="","",Cumulativedata!AT25-Cumulativedata!AV25)</f>
        <v/>
      </c>
      <c r="DL27" s="94" t="str">
        <f>IF(Cumulativedata!AW25="","",Cumulativedata!AT25-Cumulativedata!AW25)</f>
        <v/>
      </c>
      <c r="DM27" s="26" t="str">
        <f>IF(Cumulativedata!AU25="","",(Cumulativedata!AU25-Cumulativedata!AV25)/Cumulativedata!AU25)</f>
        <v/>
      </c>
      <c r="DN27" s="26" t="str">
        <f>IF(Cumulativedata!AU25="","",(Cumulativedata!AU25-Cumulativedata!AW25)/Cumulativedata!AU25)</f>
        <v/>
      </c>
      <c r="DO27" s="27" t="str">
        <f>IF(DH27="","",IF(AND(DH27&gt;=Instruction!$R$17),"Good","Poor"))</f>
        <v/>
      </c>
      <c r="DP27" s="27" t="str">
        <f>IF(DM27="","",IF(OR(DM27&lt;Instruction!$S$17,DM27&lt;=0),"Good","Poor"))</f>
        <v/>
      </c>
      <c r="DQ27" s="36" t="str">
        <f t="shared" ref="DQ27:DQ29" si="70">IF(OR(DO27="",DP27=""),"",IF(AND(DO27="Good",DP27="Good"),"Cat 1",IF(AND(DO27="Good",DP27="Poor"),"Cat 2",IF(AND(DO27="Poor",DP27="Good"),"Cat 3",IF(AND(DO27="Poor",DP27="Poor"),"Cat 4","NA")))))</f>
        <v/>
      </c>
    </row>
    <row r="28" spans="1:121" x14ac:dyDescent="0.25">
      <c r="A28" s="60" t="str">
        <f>IF(Monthlydata!A25=0,"",Monthlydata!A25)</f>
        <v>&lt;&lt;HP&gt;&gt;</v>
      </c>
      <c r="B28" s="26" t="str">
        <f>IF(Cumulativedata!C26="","",Cumulativedata!C26/Cumulativedata!B26)</f>
        <v/>
      </c>
      <c r="C28" s="26" t="str">
        <f>IF(Cumulativedata!D26="","",Cumulativedata!D26/Cumulativedata!B26)</f>
        <v/>
      </c>
      <c r="D28" s="26" t="str">
        <f>IF(Cumulativedata!E26="","",Cumulativedata!E26/Cumulativedata!B26)</f>
        <v/>
      </c>
      <c r="E28" s="94" t="str">
        <f>IF(Cumulativedata!D26="","",Cumulativedata!B26-Cumulativedata!D26)</f>
        <v/>
      </c>
      <c r="F28" s="94" t="str">
        <f>IF(Cumulativedata!E26="","",Cumulativedata!B26-Cumulativedata!E26)</f>
        <v/>
      </c>
      <c r="G28" s="26" t="str">
        <f>IF(Cumulativedata!C26="","",(Cumulativedata!C26-Cumulativedata!D26)/Cumulativedata!C26)</f>
        <v/>
      </c>
      <c r="H28" s="26" t="str">
        <f>IF(Cumulativedata!C26="","",(Cumulativedata!C26-Cumulativedata!E26)/Cumulativedata!C26)</f>
        <v/>
      </c>
      <c r="I28" s="27" t="str">
        <f>IF(B28="","",IF(AND(B28&gt;=Instruction!$R$17),"Good","Poor"))</f>
        <v/>
      </c>
      <c r="J28" s="27" t="str">
        <f>IF(G28="","",IF(OR(G28&lt;Instruction!$S$17,G28&lt;=0),"Good","Poor"))</f>
        <v/>
      </c>
      <c r="K28" s="36" t="str">
        <f t="shared" si="59"/>
        <v/>
      </c>
      <c r="L28" s="26" t="str">
        <f>IF(Cumulativedata!G26="","",Cumulativedata!G26/Cumulativedata!F26)</f>
        <v/>
      </c>
      <c r="M28" s="26" t="str">
        <f>IF(Cumulativedata!H26="","",Cumulativedata!H26/Cumulativedata!F26)</f>
        <v/>
      </c>
      <c r="N28" s="26" t="str">
        <f>IF(Cumulativedata!I26="","",Cumulativedata!I26/Cumulativedata!F26)</f>
        <v/>
      </c>
      <c r="O28" s="94" t="str">
        <f>IF(Cumulativedata!H26="","",Cumulativedata!F26-Cumulativedata!H26)</f>
        <v/>
      </c>
      <c r="P28" s="94" t="str">
        <f>IF(Cumulativedata!I26="","",Cumulativedata!F26-Cumulativedata!I26)</f>
        <v/>
      </c>
      <c r="Q28" s="26" t="str">
        <f>IF(Cumulativedata!G26="","",(Cumulativedata!G26-Cumulativedata!H26)/Cumulativedata!G26)</f>
        <v/>
      </c>
      <c r="R28" s="26" t="str">
        <f>IF(Cumulativedata!G26="","",(Cumulativedata!G26-Cumulativedata!H26)/Cumulativedata!G26)</f>
        <v/>
      </c>
      <c r="S28" s="27" t="str">
        <f>IF(L28="","",IF(AND(L28&gt;=Instruction!$R$17),"Good","Poor"))</f>
        <v/>
      </c>
      <c r="T28" s="27" t="str">
        <f>IF(Q28="","",IF(OR(Q28&lt;Instruction!$S$17,Q28&lt;=0),"Good","Poor"))</f>
        <v/>
      </c>
      <c r="U28" s="36" t="str">
        <f t="shared" si="60"/>
        <v/>
      </c>
      <c r="V28" s="26" t="str">
        <f>IF(Cumulativedata!K26="","",Cumulativedata!K26/Cumulativedata!J26)</f>
        <v/>
      </c>
      <c r="W28" s="26" t="str">
        <f>IF(Cumulativedata!L26="","",Cumulativedata!L26/Cumulativedata!J26)</f>
        <v/>
      </c>
      <c r="X28" s="26" t="str">
        <f>IF(Cumulativedata!M26="","",Cumulativedata!M26/Cumulativedata!J26)</f>
        <v/>
      </c>
      <c r="Y28" s="94" t="str">
        <f>IF(Cumulativedata!L26="","",Cumulativedata!J26-Cumulativedata!L26)</f>
        <v/>
      </c>
      <c r="Z28" s="94" t="str">
        <f>IF(Cumulativedata!M26="","",Cumulativedata!J26-Cumulativedata!M26)</f>
        <v/>
      </c>
      <c r="AA28" s="26" t="str">
        <f>IF(Cumulativedata!K26="","",(Cumulativedata!K26-Cumulativedata!L26)/Cumulativedata!K26)</f>
        <v/>
      </c>
      <c r="AB28" s="26" t="str">
        <f>IF(Cumulativedata!K26="","",(Cumulativedata!K26-Cumulativedata!M26)/Cumulativedata!K26)</f>
        <v/>
      </c>
      <c r="AC28" s="27" t="str">
        <f>IF(V28="","",IF(AND(V28&gt;=Instruction!$R$17),"Good","Poor"))</f>
        <v/>
      </c>
      <c r="AD28" s="27" t="str">
        <f>IF(AA28="","",IF(OR(AA28&lt;Instruction!$S$17,AA28&lt;=0),"Good","Poor"))</f>
        <v/>
      </c>
      <c r="AE28" s="36" t="str">
        <f t="shared" si="61"/>
        <v/>
      </c>
      <c r="AF28" s="26" t="str">
        <f>IF(Cumulativedata!O26="","",Cumulativedata!O26/Cumulativedata!N26)</f>
        <v/>
      </c>
      <c r="AG28" s="26" t="str">
        <f>IF(Cumulativedata!P26="","",Cumulativedata!P26/Cumulativedata!N26)</f>
        <v/>
      </c>
      <c r="AH28" s="26" t="str">
        <f>IF(Cumulativedata!Q26="","",Cumulativedata!Q26/Cumulativedata!N26)</f>
        <v/>
      </c>
      <c r="AI28" s="94" t="str">
        <f>IF(Cumulativedata!P26="","",Cumulativedata!N26-Cumulativedata!P26)</f>
        <v/>
      </c>
      <c r="AJ28" s="94" t="str">
        <f>IF(Cumulativedata!Q26="","",Cumulativedata!N26-Cumulativedata!Q26)</f>
        <v/>
      </c>
      <c r="AK28" s="26" t="str">
        <f>IF(Cumulativedata!O26="","",(Cumulativedata!O26-Cumulativedata!P26)/Cumulativedata!O26)</f>
        <v/>
      </c>
      <c r="AL28" s="26" t="str">
        <f>IF(Cumulativedata!O26="","",(Cumulativedata!O26-Cumulativedata!Q26)/Cumulativedata!O26)</f>
        <v/>
      </c>
      <c r="AM28" s="27" t="str">
        <f>IF(AF28="","",IF(AND(AF28&gt;=Instruction!$R$17),"Good","Poor"))</f>
        <v/>
      </c>
      <c r="AN28" s="27" t="str">
        <f>IF(AK28="","",IF(OR(AK28&lt;Instruction!$S$17,AK28&lt;=0),"Good","Poor"))</f>
        <v/>
      </c>
      <c r="AO28" s="36" t="str">
        <f t="shared" si="62"/>
        <v/>
      </c>
      <c r="AP28" s="26" t="str">
        <f>IF(Cumulativedata!S26="","",Cumulativedata!S26/Cumulativedata!R26)</f>
        <v/>
      </c>
      <c r="AQ28" s="26" t="str">
        <f>IF(Cumulativedata!T26="","",Cumulativedata!T26/Cumulativedata!R26)</f>
        <v/>
      </c>
      <c r="AR28" s="26" t="str">
        <f>IF(Cumulativedata!U26="","",Cumulativedata!U26/Cumulativedata!R26)</f>
        <v/>
      </c>
      <c r="AS28" s="94" t="str">
        <f>IF(Cumulativedata!T26="","",Cumulativedata!R26-Cumulativedata!T26)</f>
        <v/>
      </c>
      <c r="AT28" s="94" t="str">
        <f>IF(Cumulativedata!U26="","",Cumulativedata!R26-Cumulativedata!U26)</f>
        <v/>
      </c>
      <c r="AU28" s="26" t="str">
        <f>IF(Cumulativedata!S26="","",(Cumulativedata!S26-Cumulativedata!T26)/Cumulativedata!S26)</f>
        <v/>
      </c>
      <c r="AV28" s="26" t="str">
        <f>IF(Cumulativedata!S26="","",(Cumulativedata!S26-Cumulativedata!U26)/Cumulativedata!S26)</f>
        <v/>
      </c>
      <c r="AW28" s="27" t="str">
        <f>IF(AP28="","",IF(AND(AP28&gt;=Instruction!$R$17),"Good","Poor"))</f>
        <v/>
      </c>
      <c r="AX28" s="27" t="str">
        <f>IF(AU28="","",IF(OR(AU28&lt;Instruction!$S$17,AU28&lt;=0),"Good","Poor"))</f>
        <v/>
      </c>
      <c r="AY28" s="36" t="str">
        <f t="shared" si="63"/>
        <v/>
      </c>
      <c r="AZ28" s="26" t="str">
        <f>IF(Cumulativedata!W26="","",Cumulativedata!W26/Cumulativedata!V26)</f>
        <v/>
      </c>
      <c r="BA28" s="26" t="str">
        <f>IF(Cumulativedata!X26="","",Cumulativedata!X26/Cumulativedata!V26)</f>
        <v/>
      </c>
      <c r="BB28" s="26" t="str">
        <f>IF(Cumulativedata!Y26="","",Cumulativedata!Y26/Cumulativedata!V26)</f>
        <v/>
      </c>
      <c r="BC28" s="94" t="str">
        <f>IF(Cumulativedata!X26="","",Cumulativedata!V26-Cumulativedata!X26)</f>
        <v/>
      </c>
      <c r="BD28" s="94" t="str">
        <f>IF(Cumulativedata!Y26="","",Cumulativedata!V26-Cumulativedata!Y26)</f>
        <v/>
      </c>
      <c r="BE28" s="26" t="str">
        <f>IF(Cumulativedata!W26="","",(Cumulativedata!W26-Cumulativedata!X26)/Cumulativedata!W26)</f>
        <v/>
      </c>
      <c r="BF28" s="26" t="str">
        <f>IF(Cumulativedata!W26="","",(Cumulativedata!W26-Cumulativedata!Y26)/Cumulativedata!W26)</f>
        <v/>
      </c>
      <c r="BG28" s="27" t="str">
        <f>IF(AZ28="","",IF(AND(AZ28&gt;=Instruction!$R$17),"Good","Poor"))</f>
        <v/>
      </c>
      <c r="BH28" s="27" t="str">
        <f>IF(BE28="","",IF(OR(BE28&lt;Instruction!$S$17,BE28&lt;=0),"Good","Poor"))</f>
        <v/>
      </c>
      <c r="BI28" s="36" t="str">
        <f t="shared" si="64"/>
        <v/>
      </c>
      <c r="BJ28" s="26" t="str">
        <f>IF(Cumulativedata!AA26="","",Cumulativedata!AA26/Cumulativedata!Z26)</f>
        <v/>
      </c>
      <c r="BK28" s="26" t="str">
        <f>IF(Cumulativedata!AB26="","",Cumulativedata!AB26/Cumulativedata!Z26)</f>
        <v/>
      </c>
      <c r="BL28" s="26" t="str">
        <f>IF(Cumulativedata!AC26="","",Cumulativedata!AC26/Cumulativedata!Z26)</f>
        <v/>
      </c>
      <c r="BM28" s="94" t="str">
        <f>IF(Cumulativedata!AB26="","",Cumulativedata!Z26-Cumulativedata!AB26)</f>
        <v/>
      </c>
      <c r="BN28" s="94" t="str">
        <f>IF(Cumulativedata!AC26="","",Cumulativedata!Z26-Cumulativedata!AC26)</f>
        <v/>
      </c>
      <c r="BO28" s="26" t="str">
        <f>IF(Cumulativedata!AA26="","",(Cumulativedata!AA26-Cumulativedata!AB26)/Cumulativedata!AA26)</f>
        <v/>
      </c>
      <c r="BP28" s="26" t="str">
        <f>IF(Cumulativedata!AA26="","",(Cumulativedata!AA26-Cumulativedata!AC26)/Cumulativedata!AA26)</f>
        <v/>
      </c>
      <c r="BQ28" s="27" t="str">
        <f>IF(BJ28="","",IF(AND(BJ28&gt;=Instruction!$R$17),"Good","Poor"))</f>
        <v/>
      </c>
      <c r="BR28" s="27" t="str">
        <f>IF(BO28="","",IF(OR(BO28&lt;Instruction!$S$17,BO28&lt;=0),"Good","Poor"))</f>
        <v/>
      </c>
      <c r="BS28" s="36" t="str">
        <f t="shared" si="65"/>
        <v/>
      </c>
      <c r="BT28" s="26" t="str">
        <f>IF(Cumulativedata!AE26="","",Cumulativedata!AE26/Cumulativedata!AD26)</f>
        <v/>
      </c>
      <c r="BU28" s="26" t="str">
        <f>IF(Cumulativedata!AF26="","",Cumulativedata!AF26/Cumulativedata!AD26)</f>
        <v/>
      </c>
      <c r="BV28" s="26" t="str">
        <f>IF(Cumulativedata!AG26="","",Cumulativedata!AG26/Cumulativedata!AD26)</f>
        <v/>
      </c>
      <c r="BW28" s="94" t="str">
        <f>IF(Cumulativedata!AF26="","",Cumulativedata!AD26-Cumulativedata!AF26)</f>
        <v/>
      </c>
      <c r="BX28" s="94" t="str">
        <f>IF(Cumulativedata!AG26="","",Cumulativedata!AD26-Cumulativedata!AG26)</f>
        <v/>
      </c>
      <c r="BY28" s="26" t="str">
        <f>IF(Cumulativedata!AE26="","",(Cumulativedata!AE26-Cumulativedata!AF26)/Cumulativedata!AE26)</f>
        <v/>
      </c>
      <c r="BZ28" s="26" t="str">
        <f>IF(Cumulativedata!AE26="","",(Cumulativedata!AE26-Cumulativedata!AG26)/Cumulativedata!AE26)</f>
        <v/>
      </c>
      <c r="CA28" s="27" t="str">
        <f>IF(BT28="","",IF(AND(BT28&gt;=Instruction!$R$17),"Good","Poor"))</f>
        <v/>
      </c>
      <c r="CB28" s="27" t="str">
        <f>IF(BY28="","",IF(OR(BY28&lt;Instruction!$S$17,BY28&lt;=0),"Good","Poor"))</f>
        <v/>
      </c>
      <c r="CC28" s="36" t="str">
        <f t="shared" si="66"/>
        <v/>
      </c>
      <c r="CD28" s="26" t="str">
        <f>IF(Cumulativedata!AI26="","",Cumulativedata!AI26/Cumulativedata!AH26)</f>
        <v/>
      </c>
      <c r="CE28" s="26" t="str">
        <f>IF(Cumulativedata!AJ26="","",Cumulativedata!AJ26/Cumulativedata!AH26)</f>
        <v/>
      </c>
      <c r="CF28" s="26" t="str">
        <f>IF(Cumulativedata!AK26="","",Cumulativedata!AK26/Cumulativedata!AH26)</f>
        <v/>
      </c>
      <c r="CG28" s="94" t="str">
        <f>IF(Cumulativedata!AJ26="","",Cumulativedata!AH26-Cumulativedata!AJ26)</f>
        <v/>
      </c>
      <c r="CH28" s="94" t="str">
        <f>IF(Cumulativedata!AK26="","",Cumulativedata!AH26-Cumulativedata!AK26)</f>
        <v/>
      </c>
      <c r="CI28" s="26" t="str">
        <f>IF(Cumulativedata!AI26="","",(Cumulativedata!AI26-Cumulativedata!AJ26)/Cumulativedata!AI26)</f>
        <v/>
      </c>
      <c r="CJ28" s="26" t="str">
        <f>IF(Cumulativedata!AI26="","",(Cumulativedata!AI26-Cumulativedata!AK26)/Cumulativedata!AI26)</f>
        <v/>
      </c>
      <c r="CK28" s="27" t="str">
        <f>IF(CD28="","",IF(AND(CD28&gt;=Instruction!$R$17),"Good","Poor"))</f>
        <v/>
      </c>
      <c r="CL28" s="27" t="str">
        <f>IF(CI28="","",IF(OR(CI28&lt;Instruction!$S$17,CI28&lt;=0),"Good","Poor"))</f>
        <v/>
      </c>
      <c r="CM28" s="36" t="str">
        <f t="shared" si="67"/>
        <v/>
      </c>
      <c r="CN28" s="26" t="str">
        <f>IF(Cumulativedata!AM26="","",Cumulativedata!AM26/Cumulativedata!AL26)</f>
        <v/>
      </c>
      <c r="CO28" s="26" t="str">
        <f>IF(Cumulativedata!AN26="","",Cumulativedata!AN26/Cumulativedata!AL26)</f>
        <v/>
      </c>
      <c r="CP28" s="26" t="str">
        <f>IF(Cumulativedata!AO26="","",Cumulativedata!AO26/Cumulativedata!AL26)</f>
        <v/>
      </c>
      <c r="CQ28" s="94" t="str">
        <f>IF(Cumulativedata!AN26="","",Cumulativedata!AL26-Cumulativedata!AN26)</f>
        <v/>
      </c>
      <c r="CR28" s="94" t="str">
        <f>IF(Cumulativedata!AO26="","",Cumulativedata!AL26-Cumulativedata!AO26)</f>
        <v/>
      </c>
      <c r="CS28" s="26" t="str">
        <f>IF(Cumulativedata!AM26="","",(Cumulativedata!AM26-Cumulativedata!AN26)/Cumulativedata!AM26)</f>
        <v/>
      </c>
      <c r="CT28" s="26" t="str">
        <f>IF(Cumulativedata!AM26="","",(Cumulativedata!AM26-Cumulativedata!AO26)/Cumulativedata!AM26)</f>
        <v/>
      </c>
      <c r="CU28" s="27" t="str">
        <f>IF(CN28="","",IF(AND(CN28&gt;=Instruction!$R$17),"Good","Poor"))</f>
        <v/>
      </c>
      <c r="CV28" s="27" t="str">
        <f>IF(CS28="","",IF(OR(CS28&lt;Instruction!$S$17,CS28&lt;=0),"Good","Poor"))</f>
        <v/>
      </c>
      <c r="CW28" s="36" t="str">
        <f t="shared" si="68"/>
        <v/>
      </c>
      <c r="CX28" s="26" t="str">
        <f>IF(Cumulativedata!AQ26="","",Cumulativedata!AQ26/Cumulativedata!AP26)</f>
        <v/>
      </c>
      <c r="CY28" s="26" t="str">
        <f>IF(Cumulativedata!AR26="","",Cumulativedata!AR26/Cumulativedata!AP26)</f>
        <v/>
      </c>
      <c r="CZ28" s="26" t="str">
        <f>IF(Cumulativedata!AS26="","",Cumulativedata!AS26/Cumulativedata!AP26)</f>
        <v/>
      </c>
      <c r="DA28" s="94" t="str">
        <f>IF(Cumulativedata!AR26="","",Cumulativedata!AP26-Cumulativedata!AR26)</f>
        <v/>
      </c>
      <c r="DB28" s="94" t="str">
        <f>IF(Cumulativedata!AS26="","",Cumulativedata!AP26-Cumulativedata!AS26)</f>
        <v/>
      </c>
      <c r="DC28" s="26" t="str">
        <f>IF(Cumulativedata!AQ26="","",(Cumulativedata!AQ26-Cumulativedata!AR26)/Cumulativedata!AQ26)</f>
        <v/>
      </c>
      <c r="DD28" s="26" t="str">
        <f>IF(Cumulativedata!AQ26="","",(Cumulativedata!AQ26-Cumulativedata!AS26)/Cumulativedata!AQ26)</f>
        <v/>
      </c>
      <c r="DE28" s="27" t="str">
        <f>IF(CX28="","",IF(AND(CX28&gt;=Instruction!$R$17),"Good","Poor"))</f>
        <v/>
      </c>
      <c r="DF28" s="27" t="str">
        <f>IF(DC28="","",IF(OR(DC28&lt;Instruction!$S$17,DC28&lt;=0),"Good","Poor"))</f>
        <v/>
      </c>
      <c r="DG28" s="36" t="str">
        <f t="shared" si="69"/>
        <v/>
      </c>
      <c r="DH28" s="26" t="str">
        <f>IF(Cumulativedata!AU26="","",Cumulativedata!AU26/Cumulativedata!AT26)</f>
        <v/>
      </c>
      <c r="DI28" s="26" t="str">
        <f>IF(Cumulativedata!AV26="","",Cumulativedata!AV26/Cumulativedata!AT26)</f>
        <v/>
      </c>
      <c r="DJ28" s="26" t="str">
        <f>IF(Cumulativedata!AW26="","",Cumulativedata!AW26/Cumulativedata!AT26)</f>
        <v/>
      </c>
      <c r="DK28" s="94" t="str">
        <f>IF(Cumulativedata!AV26="","",Cumulativedata!AT26-Cumulativedata!AV26)</f>
        <v/>
      </c>
      <c r="DL28" s="94" t="str">
        <f>IF(Cumulativedata!AW26="","",Cumulativedata!AT26-Cumulativedata!AW26)</f>
        <v/>
      </c>
      <c r="DM28" s="26" t="str">
        <f>IF(Cumulativedata!AU26="","",(Cumulativedata!AU26-Cumulativedata!AV26)/Cumulativedata!AU26)</f>
        <v/>
      </c>
      <c r="DN28" s="26" t="str">
        <f>IF(Cumulativedata!AU26="","",(Cumulativedata!AU26-Cumulativedata!AW26)/Cumulativedata!AU26)</f>
        <v/>
      </c>
      <c r="DO28" s="27" t="str">
        <f>IF(DH28="","",IF(AND(DH28&gt;=Instruction!$R$17),"Good","Poor"))</f>
        <v/>
      </c>
      <c r="DP28" s="27" t="str">
        <f>IF(DM28="","",IF(OR(DM28&lt;Instruction!$S$17,DM28&lt;=0),"Good","Poor"))</f>
        <v/>
      </c>
      <c r="DQ28" s="36" t="str">
        <f t="shared" si="70"/>
        <v/>
      </c>
    </row>
    <row r="29" spans="1:121" x14ac:dyDescent="0.25">
      <c r="A29" s="60" t="str">
        <f>IF(Monthlydata!A26=0,"",Monthlydata!A26)</f>
        <v/>
      </c>
      <c r="B29" s="26" t="str">
        <f>IF(Cumulativedata!C27="","",Cumulativedata!C27/Cumulativedata!B27)</f>
        <v/>
      </c>
      <c r="C29" s="26" t="str">
        <f>IF(Cumulativedata!D27="","",Cumulativedata!D27/Cumulativedata!B27)</f>
        <v/>
      </c>
      <c r="D29" s="26" t="str">
        <f>IF(Cumulativedata!E27="","",Cumulativedata!E27/Cumulativedata!B27)</f>
        <v/>
      </c>
      <c r="E29" s="94" t="str">
        <f>IF(Cumulativedata!D27="","",Cumulativedata!B27-Cumulativedata!D27)</f>
        <v/>
      </c>
      <c r="F29" s="94" t="str">
        <f>IF(Cumulativedata!E27="","",Cumulativedata!B27-Cumulativedata!E27)</f>
        <v/>
      </c>
      <c r="G29" s="26" t="str">
        <f>IF(Cumulativedata!C27="","",(Cumulativedata!C27-Cumulativedata!D27)/Cumulativedata!C27)</f>
        <v/>
      </c>
      <c r="H29" s="26" t="str">
        <f>IF(Cumulativedata!C27="","",(Cumulativedata!C27-Cumulativedata!E27)/Cumulativedata!C27)</f>
        <v/>
      </c>
      <c r="I29" s="27" t="str">
        <f>IF(B29="","",IF(AND(B29&gt;=Instruction!$R$17),"Good","Poor"))</f>
        <v/>
      </c>
      <c r="J29" s="27" t="str">
        <f>IF(G29="","",IF(OR(G29&lt;Instruction!$S$17,G29&lt;=0),"Good","Poor"))</f>
        <v/>
      </c>
      <c r="K29" s="36" t="str">
        <f t="shared" si="59"/>
        <v/>
      </c>
      <c r="L29" s="26" t="str">
        <f>IF(Cumulativedata!G27="","",Cumulativedata!G27/Cumulativedata!F27)</f>
        <v/>
      </c>
      <c r="M29" s="26" t="str">
        <f>IF(Cumulativedata!H27="","",Cumulativedata!H27/Cumulativedata!F27)</f>
        <v/>
      </c>
      <c r="N29" s="26" t="str">
        <f>IF(Cumulativedata!I27="","",Cumulativedata!I27/Cumulativedata!F27)</f>
        <v/>
      </c>
      <c r="O29" s="94" t="str">
        <f>IF(Cumulativedata!H27="","",Cumulativedata!F27-Cumulativedata!H27)</f>
        <v/>
      </c>
      <c r="P29" s="94" t="str">
        <f>IF(Cumulativedata!I27="","",Cumulativedata!F27-Cumulativedata!I27)</f>
        <v/>
      </c>
      <c r="Q29" s="26" t="str">
        <f>IF(Cumulativedata!G27="","",(Cumulativedata!G27-Cumulativedata!H27)/Cumulativedata!G27)</f>
        <v/>
      </c>
      <c r="R29" s="26" t="str">
        <f>IF(Cumulativedata!G27="","",(Cumulativedata!G27-Cumulativedata!H27)/Cumulativedata!G27)</f>
        <v/>
      </c>
      <c r="S29" s="27" t="str">
        <f>IF(L29="","",IF(AND(L29&gt;=Instruction!$R$17),"Good","Poor"))</f>
        <v/>
      </c>
      <c r="T29" s="27" t="str">
        <f>IF(Q29="","",IF(OR(Q29&lt;Instruction!$S$17,Q29&lt;=0),"Good","Poor"))</f>
        <v/>
      </c>
      <c r="U29" s="36" t="str">
        <f t="shared" si="60"/>
        <v/>
      </c>
      <c r="V29" s="26" t="str">
        <f>IF(Cumulativedata!K27="","",Cumulativedata!K27/Cumulativedata!J27)</f>
        <v/>
      </c>
      <c r="W29" s="26" t="str">
        <f>IF(Cumulativedata!L27="","",Cumulativedata!L27/Cumulativedata!J27)</f>
        <v/>
      </c>
      <c r="X29" s="26" t="str">
        <f>IF(Cumulativedata!M27="","",Cumulativedata!M27/Cumulativedata!J27)</f>
        <v/>
      </c>
      <c r="Y29" s="94" t="str">
        <f>IF(Cumulativedata!L27="","",Cumulativedata!J27-Cumulativedata!L27)</f>
        <v/>
      </c>
      <c r="Z29" s="94" t="str">
        <f>IF(Cumulativedata!M27="","",Cumulativedata!J27-Cumulativedata!M27)</f>
        <v/>
      </c>
      <c r="AA29" s="26" t="str">
        <f>IF(Cumulativedata!K27="","",(Cumulativedata!K27-Cumulativedata!L27)/Cumulativedata!K27)</f>
        <v/>
      </c>
      <c r="AB29" s="26" t="str">
        <f>IF(Cumulativedata!K27="","",(Cumulativedata!K27-Cumulativedata!M27)/Cumulativedata!K27)</f>
        <v/>
      </c>
      <c r="AC29" s="27" t="str">
        <f>IF(V29="","",IF(AND(V29&gt;=Instruction!$R$17),"Good","Poor"))</f>
        <v/>
      </c>
      <c r="AD29" s="27" t="str">
        <f>IF(AA29="","",IF(OR(AA29&lt;Instruction!$S$17,AA29&lt;=0),"Good","Poor"))</f>
        <v/>
      </c>
      <c r="AE29" s="36" t="str">
        <f t="shared" si="61"/>
        <v/>
      </c>
      <c r="AF29" s="26" t="str">
        <f>IF(Cumulativedata!O27="","",Cumulativedata!O27/Cumulativedata!N27)</f>
        <v/>
      </c>
      <c r="AG29" s="26" t="str">
        <f>IF(Cumulativedata!P27="","",Cumulativedata!P27/Cumulativedata!N27)</f>
        <v/>
      </c>
      <c r="AH29" s="26" t="str">
        <f>IF(Cumulativedata!Q27="","",Cumulativedata!Q27/Cumulativedata!N27)</f>
        <v/>
      </c>
      <c r="AI29" s="94" t="str">
        <f>IF(Cumulativedata!P27="","",Cumulativedata!N27-Cumulativedata!P27)</f>
        <v/>
      </c>
      <c r="AJ29" s="94" t="str">
        <f>IF(Cumulativedata!Q27="","",Cumulativedata!N27-Cumulativedata!Q27)</f>
        <v/>
      </c>
      <c r="AK29" s="26" t="str">
        <f>IF(Cumulativedata!O27="","",(Cumulativedata!O27-Cumulativedata!P27)/Cumulativedata!O27)</f>
        <v/>
      </c>
      <c r="AL29" s="26" t="str">
        <f>IF(Cumulativedata!O27="","",(Cumulativedata!O27-Cumulativedata!Q27)/Cumulativedata!O27)</f>
        <v/>
      </c>
      <c r="AM29" s="27" t="str">
        <f>IF(AF29="","",IF(AND(AF29&gt;=Instruction!$R$17),"Good","Poor"))</f>
        <v/>
      </c>
      <c r="AN29" s="27" t="str">
        <f>IF(AK29="","",IF(OR(AK29&lt;Instruction!$S$17,AK29&lt;=0),"Good","Poor"))</f>
        <v/>
      </c>
      <c r="AO29" s="36" t="str">
        <f t="shared" si="62"/>
        <v/>
      </c>
      <c r="AP29" s="26" t="str">
        <f>IF(Cumulativedata!S27="","",Cumulativedata!S27/Cumulativedata!R27)</f>
        <v/>
      </c>
      <c r="AQ29" s="26" t="str">
        <f>IF(Cumulativedata!T27="","",Cumulativedata!T27/Cumulativedata!R27)</f>
        <v/>
      </c>
      <c r="AR29" s="26" t="str">
        <f>IF(Cumulativedata!U27="","",Cumulativedata!U27/Cumulativedata!R27)</f>
        <v/>
      </c>
      <c r="AS29" s="94" t="str">
        <f>IF(Cumulativedata!T27="","",Cumulativedata!R27-Cumulativedata!T27)</f>
        <v/>
      </c>
      <c r="AT29" s="94" t="str">
        <f>IF(Cumulativedata!U27="","",Cumulativedata!R27-Cumulativedata!U27)</f>
        <v/>
      </c>
      <c r="AU29" s="26" t="str">
        <f>IF(Cumulativedata!S27="","",(Cumulativedata!S27-Cumulativedata!T27)/Cumulativedata!S27)</f>
        <v/>
      </c>
      <c r="AV29" s="26" t="str">
        <f>IF(Cumulativedata!S27="","",(Cumulativedata!S27-Cumulativedata!U27)/Cumulativedata!S27)</f>
        <v/>
      </c>
      <c r="AW29" s="27" t="str">
        <f>IF(AP29="","",IF(AND(AP29&gt;=Instruction!$R$17),"Good","Poor"))</f>
        <v/>
      </c>
      <c r="AX29" s="27" t="str">
        <f>IF(AU29="","",IF(OR(AU29&lt;Instruction!$S$17,AU29&lt;=0),"Good","Poor"))</f>
        <v/>
      </c>
      <c r="AY29" s="36" t="str">
        <f t="shared" si="63"/>
        <v/>
      </c>
      <c r="AZ29" s="26" t="str">
        <f>IF(Cumulativedata!W27="","",Cumulativedata!W27/Cumulativedata!V27)</f>
        <v/>
      </c>
      <c r="BA29" s="26" t="str">
        <f>IF(Cumulativedata!X27="","",Cumulativedata!X27/Cumulativedata!V27)</f>
        <v/>
      </c>
      <c r="BB29" s="26" t="str">
        <f>IF(Cumulativedata!Y27="","",Cumulativedata!Y27/Cumulativedata!V27)</f>
        <v/>
      </c>
      <c r="BC29" s="94" t="str">
        <f>IF(Cumulativedata!X27="","",Cumulativedata!V27-Cumulativedata!X27)</f>
        <v/>
      </c>
      <c r="BD29" s="94" t="str">
        <f>IF(Cumulativedata!Y27="","",Cumulativedata!V27-Cumulativedata!Y27)</f>
        <v/>
      </c>
      <c r="BE29" s="26" t="str">
        <f>IF(Cumulativedata!W27="","",(Cumulativedata!W27-Cumulativedata!X27)/Cumulativedata!W27)</f>
        <v/>
      </c>
      <c r="BF29" s="26" t="str">
        <f>IF(Cumulativedata!W27="","",(Cumulativedata!W27-Cumulativedata!Y27)/Cumulativedata!W27)</f>
        <v/>
      </c>
      <c r="BG29" s="27" t="str">
        <f>IF(AZ29="","",IF(AND(AZ29&gt;=Instruction!$R$17),"Good","Poor"))</f>
        <v/>
      </c>
      <c r="BH29" s="27" t="str">
        <f>IF(BE29="","",IF(OR(BE29&lt;Instruction!$S$17,BE29&lt;=0),"Good","Poor"))</f>
        <v/>
      </c>
      <c r="BI29" s="36" t="str">
        <f t="shared" si="64"/>
        <v/>
      </c>
      <c r="BJ29" s="26" t="str">
        <f>IF(Cumulativedata!AA27="","",Cumulativedata!AA27/Cumulativedata!Z27)</f>
        <v/>
      </c>
      <c r="BK29" s="26" t="str">
        <f>IF(Cumulativedata!AB27="","",Cumulativedata!AB27/Cumulativedata!Z27)</f>
        <v/>
      </c>
      <c r="BL29" s="26" t="str">
        <f>IF(Cumulativedata!AC27="","",Cumulativedata!AC27/Cumulativedata!Z27)</f>
        <v/>
      </c>
      <c r="BM29" s="94" t="str">
        <f>IF(Cumulativedata!AB27="","",Cumulativedata!Z27-Cumulativedata!AB27)</f>
        <v/>
      </c>
      <c r="BN29" s="94" t="str">
        <f>IF(Cumulativedata!AC27="","",Cumulativedata!Z27-Cumulativedata!AC27)</f>
        <v/>
      </c>
      <c r="BO29" s="26" t="str">
        <f>IF(Cumulativedata!AA27="","",(Cumulativedata!AA27-Cumulativedata!AB27)/Cumulativedata!AA27)</f>
        <v/>
      </c>
      <c r="BP29" s="26" t="str">
        <f>IF(Cumulativedata!AA27="","",(Cumulativedata!AA27-Cumulativedata!AC27)/Cumulativedata!AA27)</f>
        <v/>
      </c>
      <c r="BQ29" s="27" t="str">
        <f>IF(BJ29="","",IF(AND(BJ29&gt;=Instruction!$R$17),"Good","Poor"))</f>
        <v/>
      </c>
      <c r="BR29" s="27" t="str">
        <f>IF(BO29="","",IF(OR(BO29&lt;Instruction!$S$17,BO29&lt;=0),"Good","Poor"))</f>
        <v/>
      </c>
      <c r="BS29" s="36" t="str">
        <f t="shared" si="65"/>
        <v/>
      </c>
      <c r="BT29" s="26" t="str">
        <f>IF(Cumulativedata!AE27="","",Cumulativedata!AE27/Cumulativedata!AD27)</f>
        <v/>
      </c>
      <c r="BU29" s="26" t="str">
        <f>IF(Cumulativedata!AF27="","",Cumulativedata!AF27/Cumulativedata!AD27)</f>
        <v/>
      </c>
      <c r="BV29" s="26" t="str">
        <f>IF(Cumulativedata!AG27="","",Cumulativedata!AG27/Cumulativedata!AD27)</f>
        <v/>
      </c>
      <c r="BW29" s="94" t="str">
        <f>IF(Cumulativedata!AF27="","",Cumulativedata!AD27-Cumulativedata!AF27)</f>
        <v/>
      </c>
      <c r="BX29" s="94" t="str">
        <f>IF(Cumulativedata!AG27="","",Cumulativedata!AD27-Cumulativedata!AG27)</f>
        <v/>
      </c>
      <c r="BY29" s="26" t="str">
        <f>IF(Cumulativedata!AE27="","",(Cumulativedata!AE27-Cumulativedata!AF27)/Cumulativedata!AE27)</f>
        <v/>
      </c>
      <c r="BZ29" s="26" t="str">
        <f>IF(Cumulativedata!AE27="","",(Cumulativedata!AE27-Cumulativedata!AG27)/Cumulativedata!AE27)</f>
        <v/>
      </c>
      <c r="CA29" s="27" t="str">
        <f>IF(BT29="","",IF(AND(BT29&gt;=Instruction!$R$17),"Good","Poor"))</f>
        <v/>
      </c>
      <c r="CB29" s="27" t="str">
        <f>IF(BY29="","",IF(OR(BY29&lt;Instruction!$S$17,BY29&lt;=0),"Good","Poor"))</f>
        <v/>
      </c>
      <c r="CC29" s="36" t="str">
        <f t="shared" si="66"/>
        <v/>
      </c>
      <c r="CD29" s="26" t="str">
        <f>IF(Cumulativedata!AI27="","",Cumulativedata!AI27/Cumulativedata!AH27)</f>
        <v/>
      </c>
      <c r="CE29" s="26" t="str">
        <f>IF(Cumulativedata!AJ27="","",Cumulativedata!AJ27/Cumulativedata!AH27)</f>
        <v/>
      </c>
      <c r="CF29" s="26" t="str">
        <f>IF(Cumulativedata!AK27="","",Cumulativedata!AK27/Cumulativedata!AH27)</f>
        <v/>
      </c>
      <c r="CG29" s="94" t="str">
        <f>IF(Cumulativedata!AJ27="","",Cumulativedata!AH27-Cumulativedata!AJ27)</f>
        <v/>
      </c>
      <c r="CH29" s="94" t="str">
        <f>IF(Cumulativedata!AK27="","",Cumulativedata!AH27-Cumulativedata!AK27)</f>
        <v/>
      </c>
      <c r="CI29" s="26" t="str">
        <f>IF(Cumulativedata!AI27="","",(Cumulativedata!AI27-Cumulativedata!AJ27)/Cumulativedata!AI27)</f>
        <v/>
      </c>
      <c r="CJ29" s="26" t="str">
        <f>IF(Cumulativedata!AI27="","",(Cumulativedata!AI27-Cumulativedata!AK27)/Cumulativedata!AI27)</f>
        <v/>
      </c>
      <c r="CK29" s="27" t="str">
        <f>IF(CD29="","",IF(AND(CD29&gt;=Instruction!$R$17),"Good","Poor"))</f>
        <v/>
      </c>
      <c r="CL29" s="27" t="str">
        <f>IF(CI29="","",IF(OR(CI29&lt;Instruction!$S$17,CI29&lt;=0),"Good","Poor"))</f>
        <v/>
      </c>
      <c r="CM29" s="36" t="str">
        <f t="shared" si="67"/>
        <v/>
      </c>
      <c r="CN29" s="26" t="str">
        <f>IF(Cumulativedata!AM27="","",Cumulativedata!AM27/Cumulativedata!AL27)</f>
        <v/>
      </c>
      <c r="CO29" s="26" t="str">
        <f>IF(Cumulativedata!AN27="","",Cumulativedata!AN27/Cumulativedata!AL27)</f>
        <v/>
      </c>
      <c r="CP29" s="26" t="str">
        <f>IF(Cumulativedata!AO27="","",Cumulativedata!AO27/Cumulativedata!AL27)</f>
        <v/>
      </c>
      <c r="CQ29" s="94" t="str">
        <f>IF(Cumulativedata!AN27="","",Cumulativedata!AL27-Cumulativedata!AN27)</f>
        <v/>
      </c>
      <c r="CR29" s="94" t="str">
        <f>IF(Cumulativedata!AO27="","",Cumulativedata!AL27-Cumulativedata!AO27)</f>
        <v/>
      </c>
      <c r="CS29" s="26" t="str">
        <f>IF(Cumulativedata!AM27="","",(Cumulativedata!AM27-Cumulativedata!AN27)/Cumulativedata!AM27)</f>
        <v/>
      </c>
      <c r="CT29" s="26" t="str">
        <f>IF(Cumulativedata!AM27="","",(Cumulativedata!AM27-Cumulativedata!AO27)/Cumulativedata!AM27)</f>
        <v/>
      </c>
      <c r="CU29" s="27" t="str">
        <f>IF(CN29="","",IF(AND(CN29&gt;=Instruction!$R$17),"Good","Poor"))</f>
        <v/>
      </c>
      <c r="CV29" s="27" t="str">
        <f>IF(CS29="","",IF(OR(CS29&lt;Instruction!$S$17,CS29&lt;=0),"Good","Poor"))</f>
        <v/>
      </c>
      <c r="CW29" s="36" t="str">
        <f t="shared" si="68"/>
        <v/>
      </c>
      <c r="CX29" s="26" t="str">
        <f>IF(Cumulativedata!AQ27="","",Cumulativedata!AQ27/Cumulativedata!AP27)</f>
        <v/>
      </c>
      <c r="CY29" s="26" t="str">
        <f>IF(Cumulativedata!AR27="","",Cumulativedata!AR27/Cumulativedata!AP27)</f>
        <v/>
      </c>
      <c r="CZ29" s="26" t="str">
        <f>IF(Cumulativedata!AS27="","",Cumulativedata!AS27/Cumulativedata!AP27)</f>
        <v/>
      </c>
      <c r="DA29" s="94" t="str">
        <f>IF(Cumulativedata!AR27="","",Cumulativedata!AP27-Cumulativedata!AR27)</f>
        <v/>
      </c>
      <c r="DB29" s="94" t="str">
        <f>IF(Cumulativedata!AS27="","",Cumulativedata!AP27-Cumulativedata!AS27)</f>
        <v/>
      </c>
      <c r="DC29" s="26" t="str">
        <f>IF(Cumulativedata!AQ27="","",(Cumulativedata!AQ27-Cumulativedata!AR27)/Cumulativedata!AQ27)</f>
        <v/>
      </c>
      <c r="DD29" s="26" t="str">
        <f>IF(Cumulativedata!AQ27="","",(Cumulativedata!AQ27-Cumulativedata!AS27)/Cumulativedata!AQ27)</f>
        <v/>
      </c>
      <c r="DE29" s="27" t="str">
        <f>IF(CX29="","",IF(AND(CX29&gt;=Instruction!$R$17),"Good","Poor"))</f>
        <v/>
      </c>
      <c r="DF29" s="27" t="str">
        <f>IF(DC29="","",IF(OR(DC29&lt;Instruction!$S$17,DC29&lt;=0),"Good","Poor"))</f>
        <v/>
      </c>
      <c r="DG29" s="36" t="str">
        <f t="shared" si="69"/>
        <v/>
      </c>
      <c r="DH29" s="26" t="str">
        <f>IF(Cumulativedata!AU27="","",Cumulativedata!AU27/Cumulativedata!AT27)</f>
        <v/>
      </c>
      <c r="DI29" s="26" t="str">
        <f>IF(Cumulativedata!AV27="","",Cumulativedata!AV27/Cumulativedata!AT27)</f>
        <v/>
      </c>
      <c r="DJ29" s="26" t="str">
        <f>IF(Cumulativedata!AW27="","",Cumulativedata!AW27/Cumulativedata!AT27)</f>
        <v/>
      </c>
      <c r="DK29" s="94" t="str">
        <f>IF(Cumulativedata!AV27="","",Cumulativedata!AT27-Cumulativedata!AV27)</f>
        <v/>
      </c>
      <c r="DL29" s="94" t="str">
        <f>IF(Cumulativedata!AW27="","",Cumulativedata!AT27-Cumulativedata!AW27)</f>
        <v/>
      </c>
      <c r="DM29" s="26" t="str">
        <f>IF(Cumulativedata!AU27="","",(Cumulativedata!AU27-Cumulativedata!AV27)/Cumulativedata!AU27)</f>
        <v/>
      </c>
      <c r="DN29" s="26" t="str">
        <f>IF(Cumulativedata!AU27="","",(Cumulativedata!AU27-Cumulativedata!AW27)/Cumulativedata!AU27)</f>
        <v/>
      </c>
      <c r="DO29" s="27" t="str">
        <f>IF(DH29="","",IF(AND(DH29&gt;=Instruction!$R$17),"Good","Poor"))</f>
        <v/>
      </c>
      <c r="DP29" s="27" t="str">
        <f>IF(DM29="","",IF(OR(DM29&lt;Instruction!$S$17,DM29&lt;=0),"Good","Poor"))</f>
        <v/>
      </c>
      <c r="DQ29" s="36" t="str">
        <f t="shared" si="70"/>
        <v/>
      </c>
    </row>
    <row r="30" spans="1:121" x14ac:dyDescent="0.25">
      <c r="A30" s="60" t="str">
        <f>IF(Monthlydata!A27=0,"",Monthlydata!A27)</f>
        <v>&lt;&lt;PHCU&gt;&gt;</v>
      </c>
      <c r="B30" s="61" t="str">
        <f>IF(Cumulativedata!C28="","",Cumulativedata!C28/Cumulativedata!B28)</f>
        <v/>
      </c>
      <c r="C30" s="61" t="str">
        <f>IF(Cumulativedata!D28="","",Cumulativedata!D28/Cumulativedata!B28)</f>
        <v/>
      </c>
      <c r="D30" s="61" t="str">
        <f>IF(Cumulativedata!E28="","",Cumulativedata!E28/Cumulativedata!B28)</f>
        <v/>
      </c>
      <c r="E30" s="93" t="str">
        <f>IF(Cumulativedata!D28="","",Cumulativedata!B28-Cumulativedata!D28)</f>
        <v/>
      </c>
      <c r="F30" s="93" t="str">
        <f>IF(Cumulativedata!E28="","",Cumulativedata!B28-Cumulativedata!E28)</f>
        <v/>
      </c>
      <c r="G30" s="61" t="str">
        <f>IF(Cumulativedata!C28="","",(Cumulativedata!C28-Cumulativedata!D28)/Cumulativedata!C28)</f>
        <v/>
      </c>
      <c r="H30" s="61" t="str">
        <f>IF(Cumulativedata!C28="","",(Cumulativedata!C28-Cumulativedata!E28)/Cumulativedata!C28)</f>
        <v/>
      </c>
      <c r="I30" s="62" t="str">
        <f>IF(B30="","",IF(AND(B30&gt;=Instruction!$R$17),"Good","Poor"))</f>
        <v/>
      </c>
      <c r="J30" s="62" t="str">
        <f>IF(G30="","",IF(OR(G30&lt;Instruction!$S$17,G30&lt;=0),"Good","Poor"))</f>
        <v/>
      </c>
      <c r="K30" s="54" t="str">
        <f t="shared" ref="K30:K31" si="71">IF(OR(I30="",J30=""),"",IF(AND(I30="Good",J30="Good"),"Cat 1",IF(AND(I30="Good",J30="Poor"),"Cat 2",IF(AND(I30="Poor",J30="Good"),"Cat 3",IF(AND(I30="Poor",J30="Poor"),"Cat 4","NA")))))</f>
        <v/>
      </c>
      <c r="L30" s="61" t="str">
        <f>IF(Cumulativedata!G28="","",Cumulativedata!G28/Cumulativedata!F28)</f>
        <v/>
      </c>
      <c r="M30" s="61" t="str">
        <f>IF(Cumulativedata!H28="","",Cumulativedata!H28/Cumulativedata!F28)</f>
        <v/>
      </c>
      <c r="N30" s="61" t="str">
        <f>IF(Cumulativedata!I28="","",Cumulativedata!I28/Cumulativedata!F28)</f>
        <v/>
      </c>
      <c r="O30" s="93" t="str">
        <f>IF(Cumulativedata!H28="","",Cumulativedata!F28-Cumulativedata!H28)</f>
        <v/>
      </c>
      <c r="P30" s="93" t="str">
        <f>IF(Cumulativedata!I28="","",Cumulativedata!F28-Cumulativedata!I28)</f>
        <v/>
      </c>
      <c r="Q30" s="61" t="str">
        <f>IF(Cumulativedata!G28="","",(Cumulativedata!G28-Cumulativedata!H28)/Cumulativedata!G28)</f>
        <v/>
      </c>
      <c r="R30" s="61" t="str">
        <f>IF(Cumulativedata!G28="","",(Cumulativedata!G28-Cumulativedata!H28)/Cumulativedata!G28)</f>
        <v/>
      </c>
      <c r="S30" s="62" t="str">
        <f>IF(L30="","",IF(AND(L30&gt;=Instruction!$R$17),"Good","Poor"))</f>
        <v/>
      </c>
      <c r="T30" s="62" t="str">
        <f>IF(Q30="","",IF(OR(Q30&lt;Instruction!$S$17,Q30&lt;=0),"Good","Poor"))</f>
        <v/>
      </c>
      <c r="U30" s="54" t="str">
        <f>IF(OR(S30="",T30=""),"",IF(AND(S30="Good",T30="Good"),"Cat 1",IF(AND(S30="Good",T30="Poor"),"Cat 2",IF(AND(S30="Poor",T30="Good"),"Cat 3",IF(AND(S30="Poor",T30="Poor"),"Cat 4","NA")))))</f>
        <v/>
      </c>
      <c r="V30" s="61" t="str">
        <f>IF(Cumulativedata!K28="","",Cumulativedata!K28/Cumulativedata!J28)</f>
        <v/>
      </c>
      <c r="W30" s="61" t="str">
        <f>IF(Cumulativedata!L28="","",Cumulativedata!L28/Cumulativedata!J28)</f>
        <v/>
      </c>
      <c r="X30" s="61" t="str">
        <f>IF(Cumulativedata!M28="","",Cumulativedata!M28/Cumulativedata!J28)</f>
        <v/>
      </c>
      <c r="Y30" s="93" t="str">
        <f>IF(Cumulativedata!L28="","",Cumulativedata!J28-Cumulativedata!L28)</f>
        <v/>
      </c>
      <c r="Z30" s="93" t="str">
        <f>IF(Cumulativedata!M28="","",Cumulativedata!J28-Cumulativedata!M28)</f>
        <v/>
      </c>
      <c r="AA30" s="61" t="str">
        <f>IF(Cumulativedata!K28="","",(Cumulativedata!K28-Cumulativedata!L28)/Cumulativedata!K28)</f>
        <v/>
      </c>
      <c r="AB30" s="61" t="str">
        <f>IF(Cumulativedata!K28="","",(Cumulativedata!K28-Cumulativedata!M28)/Cumulativedata!K28)</f>
        <v/>
      </c>
      <c r="AC30" s="62" t="str">
        <f>IF(V30="","",IF(AND(V30&gt;=Instruction!$R$17),"Good","Poor"))</f>
        <v/>
      </c>
      <c r="AD30" s="62" t="str">
        <f>IF(AA30="","",IF(OR(AA30&lt;Instruction!$S$17,AA30&lt;=0),"Good","Poor"))</f>
        <v/>
      </c>
      <c r="AE30" s="54" t="str">
        <f>IF(OR(AC30="",AD30=""),"",IF(AND(AC30="Good",AD30="Good"),"Cat 1",IF(AND(AC30="Good",AD30="Poor"),"Cat 2",IF(AND(AC30="Poor",AD30="Good"),"Cat 3",IF(AND(AC30="Poor",AD30="Poor"),"Cat 4","NA")))))</f>
        <v/>
      </c>
      <c r="AF30" s="61" t="str">
        <f>IF(Cumulativedata!O28="","",Cumulativedata!O28/Cumulativedata!N28)</f>
        <v/>
      </c>
      <c r="AG30" s="61" t="str">
        <f>IF(Cumulativedata!P28="","",Cumulativedata!P28/Cumulativedata!N28)</f>
        <v/>
      </c>
      <c r="AH30" s="61" t="str">
        <f>IF(Cumulativedata!Q28="","",Cumulativedata!Q28/Cumulativedata!N28)</f>
        <v/>
      </c>
      <c r="AI30" s="93" t="str">
        <f>IF(Cumulativedata!P28="","",Cumulativedata!N28-Cumulativedata!P28)</f>
        <v/>
      </c>
      <c r="AJ30" s="93" t="str">
        <f>IF(Cumulativedata!Q28="","",Cumulativedata!N28-Cumulativedata!Q28)</f>
        <v/>
      </c>
      <c r="AK30" s="61" t="str">
        <f>IF(Cumulativedata!O28="","",(Cumulativedata!O28-Cumulativedata!P28)/Cumulativedata!O28)</f>
        <v/>
      </c>
      <c r="AL30" s="61" t="str">
        <f>IF(Cumulativedata!O28="","",(Cumulativedata!O28-Cumulativedata!Q28)/Cumulativedata!O28)</f>
        <v/>
      </c>
      <c r="AM30" s="62" t="str">
        <f>IF(AF30="","",IF(AND(AF30&gt;=Instruction!$R$17),"Good","Poor"))</f>
        <v/>
      </c>
      <c r="AN30" s="62" t="str">
        <f>IF(AK30="","",IF(OR(AK30&lt;Instruction!$S$17,AK30&lt;=0),"Good","Poor"))</f>
        <v/>
      </c>
      <c r="AO30" s="54" t="str">
        <f>IF(OR(AM30="",AN30=""),"",IF(AND(AM30="Good",AN30="Good"),"Cat 1",IF(AND(AM30="Good",AN30="Poor"),"Cat 2",IF(AND(AM30="Poor",AN30="Good"),"Cat 3",IF(AND(AM30="Poor",AN30="Poor"),"Cat 4","NA")))))</f>
        <v/>
      </c>
      <c r="AP30" s="61" t="str">
        <f>IF(Cumulativedata!S28="","",Cumulativedata!S28/Cumulativedata!R28)</f>
        <v/>
      </c>
      <c r="AQ30" s="61" t="str">
        <f>IF(Cumulativedata!T28="","",Cumulativedata!T28/Cumulativedata!R28)</f>
        <v/>
      </c>
      <c r="AR30" s="61" t="str">
        <f>IF(Cumulativedata!U28="","",Cumulativedata!U28/Cumulativedata!R28)</f>
        <v/>
      </c>
      <c r="AS30" s="93" t="str">
        <f>IF(Cumulativedata!T28="","",Cumulativedata!R28-Cumulativedata!T28)</f>
        <v/>
      </c>
      <c r="AT30" s="93" t="str">
        <f>IF(Cumulativedata!U28="","",Cumulativedata!R28-Cumulativedata!U28)</f>
        <v/>
      </c>
      <c r="AU30" s="61" t="str">
        <f>IF(Cumulativedata!S28="","",(Cumulativedata!S28-Cumulativedata!T28)/Cumulativedata!S28)</f>
        <v/>
      </c>
      <c r="AV30" s="61" t="str">
        <f>IF(Cumulativedata!S28="","",(Cumulativedata!S28-Cumulativedata!U28)/Cumulativedata!S28)</f>
        <v/>
      </c>
      <c r="AW30" s="62" t="str">
        <f>IF(AP30="","",IF(AND(AP30&gt;=Instruction!$R$17),"Good","Poor"))</f>
        <v/>
      </c>
      <c r="AX30" s="62" t="str">
        <f>IF(AU30="","",IF(OR(AU30&lt;Instruction!$S$17,AU30&lt;=0),"Good","Poor"))</f>
        <v/>
      </c>
      <c r="AY30" s="54" t="str">
        <f>IF(OR(AW30="",AX30=""),"",IF(AND(AW30="Good",AX30="Good"),"Cat 1",IF(AND(AW30="Good",AX30="Poor"),"Cat 2",IF(AND(AW30="Poor",AX30="Good"),"Cat 3",IF(AND(AW30="Poor",AX30="Poor"),"Cat 4","NA")))))</f>
        <v/>
      </c>
      <c r="AZ30" s="61" t="str">
        <f>IF(Cumulativedata!W28="","",Cumulativedata!W28/Cumulativedata!V28)</f>
        <v/>
      </c>
      <c r="BA30" s="61" t="str">
        <f>IF(Cumulativedata!X28="","",Cumulativedata!X28/Cumulativedata!V28)</f>
        <v/>
      </c>
      <c r="BB30" s="61" t="str">
        <f>IF(Cumulativedata!Y28="","",Cumulativedata!Y28/Cumulativedata!V28)</f>
        <v/>
      </c>
      <c r="BC30" s="93" t="str">
        <f>IF(Cumulativedata!X28="","",Cumulativedata!V28-Cumulativedata!X28)</f>
        <v/>
      </c>
      <c r="BD30" s="93" t="str">
        <f>IF(Cumulativedata!Y28="","",Cumulativedata!V28-Cumulativedata!Y28)</f>
        <v/>
      </c>
      <c r="BE30" s="61" t="str">
        <f>IF(Cumulativedata!W28="","",(Cumulativedata!W28-Cumulativedata!X28)/Cumulativedata!W28)</f>
        <v/>
      </c>
      <c r="BF30" s="61" t="str">
        <f>IF(Cumulativedata!W28="","",(Cumulativedata!W28-Cumulativedata!Y28)/Cumulativedata!W28)</f>
        <v/>
      </c>
      <c r="BG30" s="62" t="str">
        <f>IF(AZ30="","",IF(AND(AZ30&gt;=Instruction!$R$17),"Good","Poor"))</f>
        <v/>
      </c>
      <c r="BH30" s="62" t="str">
        <f>IF(BE30="","",IF(OR(BE30&lt;Instruction!$S$17,BE30&lt;=0),"Good","Poor"))</f>
        <v/>
      </c>
      <c r="BI30" s="54" t="str">
        <f>IF(OR(BG30="",BH30=""),"",IF(AND(BG30="Good",BH30="Good"),"Cat 1",IF(AND(BG30="Good",BH30="Poor"),"Cat 2",IF(AND(BG30="Poor",BH30="Good"),"Cat 3",IF(AND(BG30="Poor",BH30="Poor"),"Cat 4","NA")))))</f>
        <v/>
      </c>
      <c r="BJ30" s="61" t="str">
        <f>IF(Cumulativedata!AA28="","",Cumulativedata!AA28/Cumulativedata!Z28)</f>
        <v/>
      </c>
      <c r="BK30" s="61" t="str">
        <f>IF(Cumulativedata!AB28="","",Cumulativedata!AB28/Cumulativedata!Z28)</f>
        <v/>
      </c>
      <c r="BL30" s="61" t="str">
        <f>IF(Cumulativedata!AC28="","",Cumulativedata!AC28/Cumulativedata!Z28)</f>
        <v/>
      </c>
      <c r="BM30" s="93" t="str">
        <f>IF(Cumulativedata!AB28="","",Cumulativedata!Z28-Cumulativedata!AB28)</f>
        <v/>
      </c>
      <c r="BN30" s="93" t="str">
        <f>IF(Cumulativedata!AC28="","",Cumulativedata!Z28-Cumulativedata!AC28)</f>
        <v/>
      </c>
      <c r="BO30" s="61" t="str">
        <f>IF(Cumulativedata!AA28="","",(Cumulativedata!AA28-Cumulativedata!AB28)/Cumulativedata!AA28)</f>
        <v/>
      </c>
      <c r="BP30" s="61" t="str">
        <f>IF(Cumulativedata!AA28="","",(Cumulativedata!AA28-Cumulativedata!AC28)/Cumulativedata!AA28)</f>
        <v/>
      </c>
      <c r="BQ30" s="62" t="str">
        <f>IF(BJ30="","",IF(AND(BJ30&gt;=Instruction!$R$17),"Good","Poor"))</f>
        <v/>
      </c>
      <c r="BR30" s="62" t="str">
        <f>IF(BO30="","",IF(OR(BO30&lt;Instruction!$S$17,BO30&lt;=0),"Good","Poor"))</f>
        <v/>
      </c>
      <c r="BS30" s="54" t="str">
        <f>IF(OR(BQ30="",BR30=""),"",IF(AND(BQ30="Good",BR30="Good"),"Cat 1",IF(AND(BQ30="Good",BR30="Poor"),"Cat 2",IF(AND(BQ30="Poor",BR30="Good"),"Cat 3",IF(AND(BQ30="Poor",BR30="Poor"),"Cat 4","NA")))))</f>
        <v/>
      </c>
      <c r="BT30" s="61" t="str">
        <f>IF(Cumulativedata!AE28="","",Cumulativedata!AE28/Cumulativedata!AD28)</f>
        <v/>
      </c>
      <c r="BU30" s="61" t="str">
        <f>IF(Cumulativedata!AF28="","",Cumulativedata!AF28/Cumulativedata!AD28)</f>
        <v/>
      </c>
      <c r="BV30" s="61" t="str">
        <f>IF(Cumulativedata!AG28="","",Cumulativedata!AG28/Cumulativedata!AD28)</f>
        <v/>
      </c>
      <c r="BW30" s="93" t="str">
        <f>IF(Cumulativedata!AF28="","",Cumulativedata!AD28-Cumulativedata!AF28)</f>
        <v/>
      </c>
      <c r="BX30" s="93" t="str">
        <f>IF(Cumulativedata!AG28="","",Cumulativedata!AD28-Cumulativedata!AG28)</f>
        <v/>
      </c>
      <c r="BY30" s="61" t="str">
        <f>IF(Cumulativedata!AE28="","",(Cumulativedata!AE28-Cumulativedata!AF28)/Cumulativedata!AE28)</f>
        <v/>
      </c>
      <c r="BZ30" s="61" t="str">
        <f>IF(Cumulativedata!AE28="","",(Cumulativedata!AE28-Cumulativedata!AG28)/Cumulativedata!AE28)</f>
        <v/>
      </c>
      <c r="CA30" s="62" t="str">
        <f>IF(BT30="","",IF(AND(BT30&gt;=Instruction!$R$17),"Good","Poor"))</f>
        <v/>
      </c>
      <c r="CB30" s="62" t="str">
        <f>IF(BY30="","",IF(OR(BY30&lt;Instruction!$S$17,BY30&lt;=0),"Good","Poor"))</f>
        <v/>
      </c>
      <c r="CC30" s="54" t="str">
        <f>IF(OR(CA30="",CB30=""),"",IF(AND(CA30="Good",CB30="Good"),"Cat 1",IF(AND(CA30="Good",CB30="Poor"),"Cat 2",IF(AND(CA30="Poor",CB30="Good"),"Cat 3",IF(AND(CA30="Poor",CB30="Poor"),"Cat 4","NA")))))</f>
        <v/>
      </c>
      <c r="CD30" s="61" t="str">
        <f>IF(Cumulativedata!AI28="","",Cumulativedata!AI28/Cumulativedata!AH28)</f>
        <v/>
      </c>
      <c r="CE30" s="61" t="str">
        <f>IF(Cumulativedata!AJ28="","",Cumulativedata!AJ28/Cumulativedata!AH28)</f>
        <v/>
      </c>
      <c r="CF30" s="61" t="str">
        <f>IF(Cumulativedata!AK28="","",Cumulativedata!AK28/Cumulativedata!AH28)</f>
        <v/>
      </c>
      <c r="CG30" s="93" t="str">
        <f>IF(Cumulativedata!AJ28="","",Cumulativedata!AH28-Cumulativedata!AJ28)</f>
        <v/>
      </c>
      <c r="CH30" s="93" t="str">
        <f>IF(Cumulativedata!AK28="","",Cumulativedata!AH28-Cumulativedata!AK28)</f>
        <v/>
      </c>
      <c r="CI30" s="61" t="str">
        <f>IF(Cumulativedata!AI28="","",(Cumulativedata!AI28-Cumulativedata!AJ28)/Cumulativedata!AI28)</f>
        <v/>
      </c>
      <c r="CJ30" s="61" t="str">
        <f>IF(Cumulativedata!AI28="","",(Cumulativedata!AI28-Cumulativedata!AK28)/Cumulativedata!AI28)</f>
        <v/>
      </c>
      <c r="CK30" s="62" t="str">
        <f>IF(CD30="","",IF(AND(CD30&gt;=Instruction!$R$17),"Good","Poor"))</f>
        <v/>
      </c>
      <c r="CL30" s="62" t="str">
        <f>IF(CI30="","",IF(OR(CI30&lt;Instruction!$S$17,CI30&lt;=0),"Good","Poor"))</f>
        <v/>
      </c>
      <c r="CM30" s="54" t="str">
        <f>IF(OR(CK30="",CL30=""),"",IF(AND(CK30="Good",CL30="Good"),"Cat 1",IF(AND(CK30="Good",CL30="Poor"),"Cat 2",IF(AND(CK30="Poor",CL30="Good"),"Cat 3",IF(AND(CK30="Poor",CL30="Poor"),"Cat 4","NA")))))</f>
        <v/>
      </c>
      <c r="CN30" s="61" t="str">
        <f>IF(Cumulativedata!AM28="","",Cumulativedata!AM28/Cumulativedata!AL28)</f>
        <v/>
      </c>
      <c r="CO30" s="61" t="str">
        <f>IF(Cumulativedata!AN28="","",Cumulativedata!AN28/Cumulativedata!AL28)</f>
        <v/>
      </c>
      <c r="CP30" s="61" t="str">
        <f>IF(Cumulativedata!AO28="","",Cumulativedata!AO28/Cumulativedata!AL28)</f>
        <v/>
      </c>
      <c r="CQ30" s="93" t="str">
        <f>IF(Cumulativedata!AN28="","",Cumulativedata!AL28-Cumulativedata!AN28)</f>
        <v/>
      </c>
      <c r="CR30" s="93" t="str">
        <f>IF(Cumulativedata!AO28="","",Cumulativedata!AL28-Cumulativedata!AO28)</f>
        <v/>
      </c>
      <c r="CS30" s="61" t="str">
        <f>IF(Cumulativedata!AM28="","",(Cumulativedata!AM28-Cumulativedata!AN28)/Cumulativedata!AM28)</f>
        <v/>
      </c>
      <c r="CT30" s="61" t="str">
        <f>IF(Cumulativedata!AM28="","",(Cumulativedata!AM28-Cumulativedata!AO28)/Cumulativedata!AM28)</f>
        <v/>
      </c>
      <c r="CU30" s="62" t="str">
        <f>IF(CN30="","",IF(AND(CN30&gt;=Instruction!$R$17),"Good","Poor"))</f>
        <v/>
      </c>
      <c r="CV30" s="62" t="str">
        <f>IF(CS30="","",IF(OR(CS30&lt;Instruction!$S$17,CS30&lt;=0),"Good","Poor"))</f>
        <v/>
      </c>
      <c r="CW30" s="54" t="str">
        <f>IF(OR(CU30="",CV30=""),"",IF(AND(CU30="Good",CV30="Good"),"Cat 1",IF(AND(CU30="Good",CV30="Poor"),"Cat 2",IF(AND(CU30="Poor",CV30="Good"),"Cat 3",IF(AND(CU30="Poor",CV30="Poor"),"Cat 4","NA")))))</f>
        <v/>
      </c>
      <c r="CX30" s="61" t="str">
        <f>IF(Cumulativedata!AQ28="","",Cumulativedata!AQ28/Cumulativedata!AP28)</f>
        <v/>
      </c>
      <c r="CY30" s="61" t="str">
        <f>IF(Cumulativedata!AR28="","",Cumulativedata!AR28/Cumulativedata!AP28)</f>
        <v/>
      </c>
      <c r="CZ30" s="61" t="str">
        <f>IF(Cumulativedata!AS28="","",Cumulativedata!AS28/Cumulativedata!AP28)</f>
        <v/>
      </c>
      <c r="DA30" s="93" t="str">
        <f>IF(Cumulativedata!AR28="","",Cumulativedata!AP28-Cumulativedata!AR28)</f>
        <v/>
      </c>
      <c r="DB30" s="93" t="str">
        <f>IF(Cumulativedata!AS28="","",Cumulativedata!AP28-Cumulativedata!AS28)</f>
        <v/>
      </c>
      <c r="DC30" s="61" t="str">
        <f>IF(Cumulativedata!AQ28="","",(Cumulativedata!AQ28-Cumulativedata!AR28)/Cumulativedata!AQ28)</f>
        <v/>
      </c>
      <c r="DD30" s="61" t="str">
        <f>IF(Cumulativedata!AQ28="","",(Cumulativedata!AQ28-Cumulativedata!AS28)/Cumulativedata!AQ28)</f>
        <v/>
      </c>
      <c r="DE30" s="62" t="str">
        <f>IF(CX30="","",IF(AND(CX30&gt;=Instruction!$R$17),"Good","Poor"))</f>
        <v/>
      </c>
      <c r="DF30" s="62" t="str">
        <f>IF(DC30="","",IF(OR(DC30&lt;Instruction!$S$17,DC30&lt;=0),"Good","Poor"))</f>
        <v/>
      </c>
      <c r="DG30" s="54" t="str">
        <f>IF(OR(DE30="",DF30=""),"",IF(AND(DE30="Good",DF30="Good"),"Cat 1",IF(AND(DE30="Good",DF30="Poor"),"Cat 2",IF(AND(DE30="Poor",DF30="Good"),"Cat 3",IF(AND(DE30="Poor",DF30="Poor"),"Cat 4","NA")))))</f>
        <v/>
      </c>
      <c r="DH30" s="61" t="str">
        <f>IF(Cumulativedata!AU28="","",Cumulativedata!AU28/Cumulativedata!AT28)</f>
        <v/>
      </c>
      <c r="DI30" s="61" t="str">
        <f>IF(Cumulativedata!AV28="","",Cumulativedata!AV28/Cumulativedata!AT28)</f>
        <v/>
      </c>
      <c r="DJ30" s="61" t="str">
        <f>IF(Cumulativedata!AW28="","",Cumulativedata!AW28/Cumulativedata!AT28)</f>
        <v/>
      </c>
      <c r="DK30" s="93" t="str">
        <f>IF(Cumulativedata!AV28="","",Cumulativedata!AT28-Cumulativedata!AV28)</f>
        <v/>
      </c>
      <c r="DL30" s="93" t="str">
        <f>IF(Cumulativedata!AW28="","",Cumulativedata!AT28-Cumulativedata!AW28)</f>
        <v/>
      </c>
      <c r="DM30" s="61" t="str">
        <f>IF(Cumulativedata!AU28="","",(Cumulativedata!AU28-Cumulativedata!AV28)/Cumulativedata!AU28)</f>
        <v/>
      </c>
      <c r="DN30" s="61" t="str">
        <f>IF(Cumulativedata!AU28="","",(Cumulativedata!AU28-Cumulativedata!AW28)/Cumulativedata!AU28)</f>
        <v/>
      </c>
      <c r="DO30" s="62" t="str">
        <f>IF(DH30="","",IF(AND(DH30&gt;=Instruction!$R$17),"Good","Poor"))</f>
        <v/>
      </c>
      <c r="DP30" s="62" t="str">
        <f>IF(DM30="","",IF(OR(DM30&lt;Instruction!$S$17,DM30&lt;=0),"Good","Poor"))</f>
        <v/>
      </c>
      <c r="DQ30" s="54" t="str">
        <f>IF(OR(DO30="",DP30=""),"",IF(AND(DO30="Good",DP30="Good"),"Cat 1",IF(AND(DO30="Good",DP30="Poor"),"Cat 2",IF(AND(DO30="Poor",DP30="Good"),"Cat 3",IF(AND(DO30="Poor",DP30="Poor"),"Cat 4","NA")))))</f>
        <v/>
      </c>
    </row>
    <row r="31" spans="1:121" x14ac:dyDescent="0.25">
      <c r="A31" s="60" t="str">
        <f>IF(Monthlydata!A28=0,"",Monthlydata!A28)</f>
        <v>&lt;&lt;HC&gt;&gt;</v>
      </c>
      <c r="B31" s="26" t="str">
        <f>IF(Cumulativedata!C29="","",Cumulativedata!C29/Cumulativedata!B29)</f>
        <v/>
      </c>
      <c r="C31" s="26" t="str">
        <f>IF(Cumulativedata!D29="","",Cumulativedata!D29/Cumulativedata!B29)</f>
        <v/>
      </c>
      <c r="D31" s="26" t="str">
        <f>IF(Cumulativedata!E29="","",Cumulativedata!E29/Cumulativedata!B29)</f>
        <v/>
      </c>
      <c r="E31" s="94" t="str">
        <f>IF(Cumulativedata!D29="","",Cumulativedata!B29-Cumulativedata!D29)</f>
        <v/>
      </c>
      <c r="F31" s="94" t="str">
        <f>IF(Cumulativedata!E29="","",Cumulativedata!B29-Cumulativedata!E29)</f>
        <v/>
      </c>
      <c r="G31" s="26" t="str">
        <f>IF(Cumulativedata!C29="","",(Cumulativedata!C29-Cumulativedata!D29)/Cumulativedata!C29)</f>
        <v/>
      </c>
      <c r="H31" s="26" t="str">
        <f>IF(Cumulativedata!C29="","",(Cumulativedata!C29-Cumulativedata!E29)/Cumulativedata!C29)</f>
        <v/>
      </c>
      <c r="I31" s="27" t="str">
        <f>IF(B31="","",IF(AND(B31&gt;=Instruction!$R$17),"Good","Poor"))</f>
        <v/>
      </c>
      <c r="J31" s="27" t="str">
        <f>IF(G31="","",IF(OR(G31&lt;Instruction!$S$17,G31&lt;=0),"Good","Poor"))</f>
        <v/>
      </c>
      <c r="K31" s="36" t="str">
        <f t="shared" si="71"/>
        <v/>
      </c>
      <c r="L31" s="26" t="str">
        <f>IF(Cumulativedata!G29="","",Cumulativedata!G29/Cumulativedata!F29)</f>
        <v/>
      </c>
      <c r="M31" s="26" t="str">
        <f>IF(Cumulativedata!H29="","",Cumulativedata!H29/Cumulativedata!F29)</f>
        <v/>
      </c>
      <c r="N31" s="26" t="str">
        <f>IF(Cumulativedata!I29="","",Cumulativedata!I29/Cumulativedata!F29)</f>
        <v/>
      </c>
      <c r="O31" s="94" t="str">
        <f>IF(Cumulativedata!H29="","",Cumulativedata!F29-Cumulativedata!H29)</f>
        <v/>
      </c>
      <c r="P31" s="94" t="str">
        <f>IF(Cumulativedata!I29="","",Cumulativedata!F29-Cumulativedata!I29)</f>
        <v/>
      </c>
      <c r="Q31" s="26" t="str">
        <f>IF(Cumulativedata!G29="","",(Cumulativedata!G29-Cumulativedata!H29)/Cumulativedata!G29)</f>
        <v/>
      </c>
      <c r="R31" s="26" t="str">
        <f>IF(Cumulativedata!G29="","",(Cumulativedata!G29-Cumulativedata!H29)/Cumulativedata!G29)</f>
        <v/>
      </c>
      <c r="S31" s="27" t="str">
        <f>IF(L31="","",IF(AND(L31&gt;=Instruction!$R$17),"Good","Poor"))</f>
        <v/>
      </c>
      <c r="T31" s="27" t="str">
        <f>IF(Q31="","",IF(OR(Q31&lt;Instruction!$S$17,Q31&lt;=0),"Good","Poor"))</f>
        <v/>
      </c>
      <c r="U31" s="36" t="str">
        <f>IF(OR(S31="",T31=""),"",IF(AND(S31="Good",T31="Good"),"Cat 1",IF(AND(S31="Good",T31="Poor"),"Cat 2",IF(AND(S31="Poor",T31="Good"),"Cat 3",IF(AND(S31="Poor",T31="Poor"),"Cat 4","NA")))))</f>
        <v/>
      </c>
      <c r="V31" s="26" t="str">
        <f>IF(Cumulativedata!K29="","",Cumulativedata!K29/Cumulativedata!J29)</f>
        <v/>
      </c>
      <c r="W31" s="26" t="str">
        <f>IF(Cumulativedata!L29="","",Cumulativedata!L29/Cumulativedata!J29)</f>
        <v/>
      </c>
      <c r="X31" s="26" t="str">
        <f>IF(Cumulativedata!M29="","",Cumulativedata!M29/Cumulativedata!J29)</f>
        <v/>
      </c>
      <c r="Y31" s="94" t="str">
        <f>IF(Cumulativedata!L29="","",Cumulativedata!J29-Cumulativedata!L29)</f>
        <v/>
      </c>
      <c r="Z31" s="94" t="str">
        <f>IF(Cumulativedata!M29="","",Cumulativedata!J29-Cumulativedata!M29)</f>
        <v/>
      </c>
      <c r="AA31" s="26" t="str">
        <f>IF(Cumulativedata!K29="","",(Cumulativedata!K29-Cumulativedata!L29)/Cumulativedata!K29)</f>
        <v/>
      </c>
      <c r="AB31" s="26" t="str">
        <f>IF(Cumulativedata!K29="","",(Cumulativedata!K29-Cumulativedata!M29)/Cumulativedata!K29)</f>
        <v/>
      </c>
      <c r="AC31" s="27" t="str">
        <f>IF(V31="","",IF(AND(V31&gt;=Instruction!$R$17),"Good","Poor"))</f>
        <v/>
      </c>
      <c r="AD31" s="27" t="str">
        <f>IF(AA31="","",IF(OR(AA31&lt;Instruction!$S$17,AA31&lt;=0),"Good","Poor"))</f>
        <v/>
      </c>
      <c r="AE31" s="36" t="str">
        <f t="shared" ref="AE31" si="72">IF(OR(AC31="",AD31=""),"",IF(AND(AC31="Good",AD31="Good"),"Cat 1",IF(AND(AC31="Good",AD31="Poor"),"Cat 2",IF(AND(AC31="Poor",AD31="Good"),"Cat 3",IF(AND(AC31="Poor",AD31="Poor"),"Cat 4","NA")))))</f>
        <v/>
      </c>
      <c r="AF31" s="26" t="str">
        <f>IF(Cumulativedata!O29="","",Cumulativedata!O29/Cumulativedata!N29)</f>
        <v/>
      </c>
      <c r="AG31" s="26" t="str">
        <f>IF(Cumulativedata!P29="","",Cumulativedata!P29/Cumulativedata!N29)</f>
        <v/>
      </c>
      <c r="AH31" s="26" t="str">
        <f>IF(Cumulativedata!Q29="","",Cumulativedata!Q29/Cumulativedata!N29)</f>
        <v/>
      </c>
      <c r="AI31" s="94" t="str">
        <f>IF(Cumulativedata!P29="","",Cumulativedata!N29-Cumulativedata!P29)</f>
        <v/>
      </c>
      <c r="AJ31" s="94" t="str">
        <f>IF(Cumulativedata!Q29="","",Cumulativedata!N29-Cumulativedata!Q29)</f>
        <v/>
      </c>
      <c r="AK31" s="26" t="str">
        <f>IF(Cumulativedata!O29="","",(Cumulativedata!O29-Cumulativedata!P29)/Cumulativedata!O29)</f>
        <v/>
      </c>
      <c r="AL31" s="26" t="str">
        <f>IF(Cumulativedata!O29="","",(Cumulativedata!O29-Cumulativedata!Q29)/Cumulativedata!O29)</f>
        <v/>
      </c>
      <c r="AM31" s="27" t="str">
        <f>IF(AF31="","",IF(AND(AF31&gt;=Instruction!$R$17),"Good","Poor"))</f>
        <v/>
      </c>
      <c r="AN31" s="27" t="str">
        <f>IF(AK31="","",IF(OR(AK31&lt;Instruction!$S$17,AK31&lt;=0),"Good","Poor"))</f>
        <v/>
      </c>
      <c r="AO31" s="36" t="str">
        <f t="shared" ref="AO31" si="73">IF(OR(AM31="",AN31=""),"",IF(AND(AM31="Good",AN31="Good"),"Cat 1",IF(AND(AM31="Good",AN31="Poor"),"Cat 2",IF(AND(AM31="Poor",AN31="Good"),"Cat 3",IF(AND(AM31="Poor",AN31="Poor"),"Cat 4","NA")))))</f>
        <v/>
      </c>
      <c r="AP31" s="26" t="str">
        <f>IF(Cumulativedata!S29="","",Cumulativedata!S29/Cumulativedata!R29)</f>
        <v/>
      </c>
      <c r="AQ31" s="26" t="str">
        <f>IF(Cumulativedata!T29="","",Cumulativedata!T29/Cumulativedata!R29)</f>
        <v/>
      </c>
      <c r="AR31" s="26" t="str">
        <f>IF(Cumulativedata!U29="","",Cumulativedata!U29/Cumulativedata!R29)</f>
        <v/>
      </c>
      <c r="AS31" s="94" t="str">
        <f>IF(Cumulativedata!T29="","",Cumulativedata!R29-Cumulativedata!T29)</f>
        <v/>
      </c>
      <c r="AT31" s="94" t="str">
        <f>IF(Cumulativedata!U29="","",Cumulativedata!R29-Cumulativedata!U29)</f>
        <v/>
      </c>
      <c r="AU31" s="26" t="str">
        <f>IF(Cumulativedata!S29="","",(Cumulativedata!S29-Cumulativedata!T29)/Cumulativedata!S29)</f>
        <v/>
      </c>
      <c r="AV31" s="26" t="str">
        <f>IF(Cumulativedata!S29="","",(Cumulativedata!S29-Cumulativedata!U29)/Cumulativedata!S29)</f>
        <v/>
      </c>
      <c r="AW31" s="27" t="str">
        <f>IF(AP31="","",IF(AND(AP31&gt;=Instruction!$R$17),"Good","Poor"))</f>
        <v/>
      </c>
      <c r="AX31" s="27" t="str">
        <f>IF(AU31="","",IF(OR(AU31&lt;Instruction!$S$17,AU31&lt;=0),"Good","Poor"))</f>
        <v/>
      </c>
      <c r="AY31" s="36" t="str">
        <f t="shared" ref="AY31" si="74">IF(OR(AW31="",AX31=""),"",IF(AND(AW31="Good",AX31="Good"),"Cat 1",IF(AND(AW31="Good",AX31="Poor"),"Cat 2",IF(AND(AW31="Poor",AX31="Good"),"Cat 3",IF(AND(AW31="Poor",AX31="Poor"),"Cat 4","NA")))))</f>
        <v/>
      </c>
      <c r="AZ31" s="26" t="str">
        <f>IF(Cumulativedata!W29="","",Cumulativedata!W29/Cumulativedata!V29)</f>
        <v/>
      </c>
      <c r="BA31" s="26" t="str">
        <f>IF(Cumulativedata!X29="","",Cumulativedata!X29/Cumulativedata!V29)</f>
        <v/>
      </c>
      <c r="BB31" s="26" t="str">
        <f>IF(Cumulativedata!Y29="","",Cumulativedata!Y29/Cumulativedata!V29)</f>
        <v/>
      </c>
      <c r="BC31" s="94" t="str">
        <f>IF(Cumulativedata!X29="","",Cumulativedata!V29-Cumulativedata!X29)</f>
        <v/>
      </c>
      <c r="BD31" s="94" t="str">
        <f>IF(Cumulativedata!Y29="","",Cumulativedata!V29-Cumulativedata!Y29)</f>
        <v/>
      </c>
      <c r="BE31" s="26" t="str">
        <f>IF(Cumulativedata!W29="","",(Cumulativedata!W29-Cumulativedata!X29)/Cumulativedata!W29)</f>
        <v/>
      </c>
      <c r="BF31" s="26" t="str">
        <f>IF(Cumulativedata!W29="","",(Cumulativedata!W29-Cumulativedata!Y29)/Cumulativedata!W29)</f>
        <v/>
      </c>
      <c r="BG31" s="27" t="str">
        <f>IF(AZ31="","",IF(AND(AZ31&gt;=Instruction!$R$17),"Good","Poor"))</f>
        <v/>
      </c>
      <c r="BH31" s="27" t="str">
        <f>IF(BE31="","",IF(OR(BE31&lt;Instruction!$S$17,BE31&lt;=0),"Good","Poor"))</f>
        <v/>
      </c>
      <c r="BI31" s="36" t="str">
        <f t="shared" ref="BI31" si="75">IF(OR(BG31="",BH31=""),"",IF(AND(BG31="Good",BH31="Good"),"Cat 1",IF(AND(BG31="Good",BH31="Poor"),"Cat 2",IF(AND(BG31="Poor",BH31="Good"),"Cat 3",IF(AND(BG31="Poor",BH31="Poor"),"Cat 4","NA")))))</f>
        <v/>
      </c>
      <c r="BJ31" s="26" t="str">
        <f>IF(Cumulativedata!AA29="","",Cumulativedata!AA29/Cumulativedata!Z29)</f>
        <v/>
      </c>
      <c r="BK31" s="26" t="str">
        <f>IF(Cumulativedata!AB29="","",Cumulativedata!AB29/Cumulativedata!Z29)</f>
        <v/>
      </c>
      <c r="BL31" s="26" t="str">
        <f>IF(Cumulativedata!AC29="","",Cumulativedata!AC29/Cumulativedata!Z29)</f>
        <v/>
      </c>
      <c r="BM31" s="94" t="str">
        <f>IF(Cumulativedata!AB29="","",Cumulativedata!Z29-Cumulativedata!AB29)</f>
        <v/>
      </c>
      <c r="BN31" s="94" t="str">
        <f>IF(Cumulativedata!AC29="","",Cumulativedata!Z29-Cumulativedata!AC29)</f>
        <v/>
      </c>
      <c r="BO31" s="26" t="str">
        <f>IF(Cumulativedata!AA29="","",(Cumulativedata!AA29-Cumulativedata!AB29)/Cumulativedata!AA29)</f>
        <v/>
      </c>
      <c r="BP31" s="26" t="str">
        <f>IF(Cumulativedata!AA29="","",(Cumulativedata!AA29-Cumulativedata!AC29)/Cumulativedata!AA29)</f>
        <v/>
      </c>
      <c r="BQ31" s="27" t="str">
        <f>IF(BJ31="","",IF(AND(BJ31&gt;=Instruction!$R$17),"Good","Poor"))</f>
        <v/>
      </c>
      <c r="BR31" s="27" t="str">
        <f>IF(BO31="","",IF(OR(BO31&lt;Instruction!$S$17,BO31&lt;=0),"Good","Poor"))</f>
        <v/>
      </c>
      <c r="BS31" s="36" t="str">
        <f t="shared" ref="BS31" si="76">IF(OR(BQ31="",BR31=""),"",IF(AND(BQ31="Good",BR31="Good"),"Cat 1",IF(AND(BQ31="Good",BR31="Poor"),"Cat 2",IF(AND(BQ31="Poor",BR31="Good"),"Cat 3",IF(AND(BQ31="Poor",BR31="Poor"),"Cat 4","NA")))))</f>
        <v/>
      </c>
      <c r="BT31" s="26" t="str">
        <f>IF(Cumulativedata!AE29="","",Cumulativedata!AE29/Cumulativedata!AD29)</f>
        <v/>
      </c>
      <c r="BU31" s="26" t="str">
        <f>IF(Cumulativedata!AF29="","",Cumulativedata!AF29/Cumulativedata!AD29)</f>
        <v/>
      </c>
      <c r="BV31" s="26" t="str">
        <f>IF(Cumulativedata!AG29="","",Cumulativedata!AG29/Cumulativedata!AD29)</f>
        <v/>
      </c>
      <c r="BW31" s="94" t="str">
        <f>IF(Cumulativedata!AF29="","",Cumulativedata!AD29-Cumulativedata!AF29)</f>
        <v/>
      </c>
      <c r="BX31" s="94" t="str">
        <f>IF(Cumulativedata!AG29="","",Cumulativedata!AD29-Cumulativedata!AG29)</f>
        <v/>
      </c>
      <c r="BY31" s="26" t="str">
        <f>IF(Cumulativedata!AE29="","",(Cumulativedata!AE29-Cumulativedata!AF29)/Cumulativedata!AE29)</f>
        <v/>
      </c>
      <c r="BZ31" s="26" t="str">
        <f>IF(Cumulativedata!AE29="","",(Cumulativedata!AE29-Cumulativedata!AG29)/Cumulativedata!AE29)</f>
        <v/>
      </c>
      <c r="CA31" s="27" t="str">
        <f>IF(BT31="","",IF(AND(BT31&gt;=Instruction!$R$17),"Good","Poor"))</f>
        <v/>
      </c>
      <c r="CB31" s="27" t="str">
        <f>IF(BY31="","",IF(OR(BY31&lt;Instruction!$S$17,BY31&lt;=0),"Good","Poor"))</f>
        <v/>
      </c>
      <c r="CC31" s="36" t="str">
        <f t="shared" ref="CC31" si="77">IF(OR(CA31="",CB31=""),"",IF(AND(CA31="Good",CB31="Good"),"Cat 1",IF(AND(CA31="Good",CB31="Poor"),"Cat 2",IF(AND(CA31="Poor",CB31="Good"),"Cat 3",IF(AND(CA31="Poor",CB31="Poor"),"Cat 4","NA")))))</f>
        <v/>
      </c>
      <c r="CD31" s="26" t="str">
        <f>IF(Cumulativedata!AI29="","",Cumulativedata!AI29/Cumulativedata!AH29)</f>
        <v/>
      </c>
      <c r="CE31" s="26" t="str">
        <f>IF(Cumulativedata!AJ29="","",Cumulativedata!AJ29/Cumulativedata!AH29)</f>
        <v/>
      </c>
      <c r="CF31" s="26" t="str">
        <f>IF(Cumulativedata!AK29="","",Cumulativedata!AK29/Cumulativedata!AH29)</f>
        <v/>
      </c>
      <c r="CG31" s="94" t="str">
        <f>IF(Cumulativedata!AJ29="","",Cumulativedata!AH29-Cumulativedata!AJ29)</f>
        <v/>
      </c>
      <c r="CH31" s="94" t="str">
        <f>IF(Cumulativedata!AK29="","",Cumulativedata!AH29-Cumulativedata!AK29)</f>
        <v/>
      </c>
      <c r="CI31" s="26" t="str">
        <f>IF(Cumulativedata!AI29="","",(Cumulativedata!AI29-Cumulativedata!AJ29)/Cumulativedata!AI29)</f>
        <v/>
      </c>
      <c r="CJ31" s="26" t="str">
        <f>IF(Cumulativedata!AI29="","",(Cumulativedata!AI29-Cumulativedata!AK29)/Cumulativedata!AI29)</f>
        <v/>
      </c>
      <c r="CK31" s="27" t="str">
        <f>IF(CD31="","",IF(AND(CD31&gt;=Instruction!$R$17),"Good","Poor"))</f>
        <v/>
      </c>
      <c r="CL31" s="27" t="str">
        <f>IF(CI31="","",IF(OR(CI31&lt;Instruction!$S$17,CI31&lt;=0),"Good","Poor"))</f>
        <v/>
      </c>
      <c r="CM31" s="36" t="str">
        <f t="shared" ref="CM31" si="78">IF(OR(CK31="",CL31=""),"",IF(AND(CK31="Good",CL31="Good"),"Cat 1",IF(AND(CK31="Good",CL31="Poor"),"Cat 2",IF(AND(CK31="Poor",CL31="Good"),"Cat 3",IF(AND(CK31="Poor",CL31="Poor"),"Cat 4","NA")))))</f>
        <v/>
      </c>
      <c r="CN31" s="26" t="str">
        <f>IF(Cumulativedata!AM29="","",Cumulativedata!AM29/Cumulativedata!AL29)</f>
        <v/>
      </c>
      <c r="CO31" s="26" t="str">
        <f>IF(Cumulativedata!AN29="","",Cumulativedata!AN29/Cumulativedata!AL29)</f>
        <v/>
      </c>
      <c r="CP31" s="26" t="str">
        <f>IF(Cumulativedata!AO29="","",Cumulativedata!AO29/Cumulativedata!AL29)</f>
        <v/>
      </c>
      <c r="CQ31" s="94" t="str">
        <f>IF(Cumulativedata!AN29="","",Cumulativedata!AL29-Cumulativedata!AN29)</f>
        <v/>
      </c>
      <c r="CR31" s="94" t="str">
        <f>IF(Cumulativedata!AO29="","",Cumulativedata!AL29-Cumulativedata!AO29)</f>
        <v/>
      </c>
      <c r="CS31" s="26" t="str">
        <f>IF(Cumulativedata!AM29="","",(Cumulativedata!AM29-Cumulativedata!AN29)/Cumulativedata!AM29)</f>
        <v/>
      </c>
      <c r="CT31" s="26" t="str">
        <f>IF(Cumulativedata!AM29="","",(Cumulativedata!AM29-Cumulativedata!AO29)/Cumulativedata!AM29)</f>
        <v/>
      </c>
      <c r="CU31" s="27" t="str">
        <f>IF(CN31="","",IF(AND(CN31&gt;=Instruction!$R$17),"Good","Poor"))</f>
        <v/>
      </c>
      <c r="CV31" s="27" t="str">
        <f>IF(CS31="","",IF(OR(CS31&lt;Instruction!$S$17,CS31&lt;=0),"Good","Poor"))</f>
        <v/>
      </c>
      <c r="CW31" s="36" t="str">
        <f t="shared" ref="CW31" si="79">IF(OR(CU31="",CV31=""),"",IF(AND(CU31="Good",CV31="Good"),"Cat 1",IF(AND(CU31="Good",CV31="Poor"),"Cat 2",IF(AND(CU31="Poor",CV31="Good"),"Cat 3",IF(AND(CU31="Poor",CV31="Poor"),"Cat 4","NA")))))</f>
        <v/>
      </c>
      <c r="CX31" s="26" t="str">
        <f>IF(Cumulativedata!AQ29="","",Cumulativedata!AQ29/Cumulativedata!AP29)</f>
        <v/>
      </c>
      <c r="CY31" s="26" t="str">
        <f>IF(Cumulativedata!AR29="","",Cumulativedata!AR29/Cumulativedata!AP29)</f>
        <v/>
      </c>
      <c r="CZ31" s="26" t="str">
        <f>IF(Cumulativedata!AS29="","",Cumulativedata!AS29/Cumulativedata!AP29)</f>
        <v/>
      </c>
      <c r="DA31" s="94" t="str">
        <f>IF(Cumulativedata!AR29="","",Cumulativedata!AP29-Cumulativedata!AR29)</f>
        <v/>
      </c>
      <c r="DB31" s="94" t="str">
        <f>IF(Cumulativedata!AS29="","",Cumulativedata!AP29-Cumulativedata!AS29)</f>
        <v/>
      </c>
      <c r="DC31" s="26" t="str">
        <f>IF(Cumulativedata!AQ29="","",(Cumulativedata!AQ29-Cumulativedata!AR29)/Cumulativedata!AQ29)</f>
        <v/>
      </c>
      <c r="DD31" s="26" t="str">
        <f>IF(Cumulativedata!AQ29="","",(Cumulativedata!AQ29-Cumulativedata!AS29)/Cumulativedata!AQ29)</f>
        <v/>
      </c>
      <c r="DE31" s="27" t="str">
        <f>IF(CX31="","",IF(AND(CX31&gt;=Instruction!$R$17),"Good","Poor"))</f>
        <v/>
      </c>
      <c r="DF31" s="27" t="str">
        <f>IF(DC31="","",IF(OR(DC31&lt;Instruction!$S$17,DC31&lt;=0),"Good","Poor"))</f>
        <v/>
      </c>
      <c r="DG31" s="36" t="str">
        <f t="shared" ref="DG31" si="80">IF(OR(DE31="",DF31=""),"",IF(AND(DE31="Good",DF31="Good"),"Cat 1",IF(AND(DE31="Good",DF31="Poor"),"Cat 2",IF(AND(DE31="Poor",DF31="Good"),"Cat 3",IF(AND(DE31="Poor",DF31="Poor"),"Cat 4","NA")))))</f>
        <v/>
      </c>
      <c r="DH31" s="26" t="str">
        <f>IF(Cumulativedata!AU29="","",Cumulativedata!AU29/Cumulativedata!AT29)</f>
        <v/>
      </c>
      <c r="DI31" s="26" t="str">
        <f>IF(Cumulativedata!AV29="","",Cumulativedata!AV29/Cumulativedata!AT29)</f>
        <v/>
      </c>
      <c r="DJ31" s="26" t="str">
        <f>IF(Cumulativedata!AW29="","",Cumulativedata!AW29/Cumulativedata!AT29)</f>
        <v/>
      </c>
      <c r="DK31" s="94" t="str">
        <f>IF(Cumulativedata!AV29="","",Cumulativedata!AT29-Cumulativedata!AV29)</f>
        <v/>
      </c>
      <c r="DL31" s="94" t="str">
        <f>IF(Cumulativedata!AW29="","",Cumulativedata!AT29-Cumulativedata!AW29)</f>
        <v/>
      </c>
      <c r="DM31" s="26" t="str">
        <f>IF(Cumulativedata!AU29="","",(Cumulativedata!AU29-Cumulativedata!AV29)/Cumulativedata!AU29)</f>
        <v/>
      </c>
      <c r="DN31" s="26" t="str">
        <f>IF(Cumulativedata!AU29="","",(Cumulativedata!AU29-Cumulativedata!AW29)/Cumulativedata!AU29)</f>
        <v/>
      </c>
      <c r="DO31" s="27" t="str">
        <f>IF(DH31="","",IF(AND(DH31&gt;=Instruction!$R$17),"Good","Poor"))</f>
        <v/>
      </c>
      <c r="DP31" s="27" t="str">
        <f>IF(DM31="","",IF(OR(DM31&lt;Instruction!$S$17,DM31&lt;=0),"Good","Poor"))</f>
        <v/>
      </c>
      <c r="DQ31" s="36" t="str">
        <f t="shared" ref="DQ31" si="81">IF(OR(DO31="",DP31=""),"",IF(AND(DO31="Good",DP31="Good"),"Cat 1",IF(AND(DO31="Good",DP31="Poor"),"Cat 2",IF(AND(DO31="Poor",DP31="Good"),"Cat 3",IF(AND(DO31="Poor",DP31="Poor"),"Cat 4","NA")))))</f>
        <v/>
      </c>
    </row>
    <row r="32" spans="1:121" x14ac:dyDescent="0.25">
      <c r="A32" s="60" t="str">
        <f>IF(Monthlydata!A29=0,"",Monthlydata!A29)</f>
        <v>&lt;&lt;HP&gt;&gt;</v>
      </c>
      <c r="B32" s="26" t="str">
        <f>IF(Cumulativedata!C30="","",Cumulativedata!C30/Cumulativedata!B30)</f>
        <v/>
      </c>
      <c r="C32" s="26" t="str">
        <f>IF(Cumulativedata!D30="","",Cumulativedata!D30/Cumulativedata!B30)</f>
        <v/>
      </c>
      <c r="D32" s="26" t="str">
        <f>IF(Cumulativedata!E30="","",Cumulativedata!E30/Cumulativedata!B30)</f>
        <v/>
      </c>
      <c r="E32" s="94" t="str">
        <f>IF(Cumulativedata!D30="","",Cumulativedata!B30-Cumulativedata!D30)</f>
        <v/>
      </c>
      <c r="F32" s="94" t="str">
        <f>IF(Cumulativedata!E30="","",Cumulativedata!B30-Cumulativedata!E30)</f>
        <v/>
      </c>
      <c r="G32" s="26" t="str">
        <f>IF(Cumulativedata!C30="","",(Cumulativedata!C30-Cumulativedata!D30)/Cumulativedata!C30)</f>
        <v/>
      </c>
      <c r="H32" s="26" t="str">
        <f>IF(Cumulativedata!C30="","",(Cumulativedata!C30-Cumulativedata!E30)/Cumulativedata!C30)</f>
        <v/>
      </c>
      <c r="I32" s="27" t="str">
        <f>IF(B32="","",IF(AND(B32&gt;=Instruction!$R$17),"Good","Poor"))</f>
        <v/>
      </c>
      <c r="J32" s="27" t="str">
        <f>IF(G32="","",IF(OR(G32&lt;Instruction!$S$17,G32&lt;=0),"Good","Poor"))</f>
        <v/>
      </c>
      <c r="K32" s="36" t="str">
        <f t="shared" ref="K32:K37" si="82">IF(OR(I32="",J32=""),"",IF(AND(I32="Good",J32="Good"),"Cat 1",IF(AND(I32="Good",J32="Poor"),"Cat 2",IF(AND(I32="Poor",J32="Good"),"Cat 3",IF(AND(I32="Poor",J32="Poor"),"Cat 4","NA")))))</f>
        <v/>
      </c>
      <c r="L32" s="26" t="str">
        <f>IF(Cumulativedata!G30="","",Cumulativedata!G30/Cumulativedata!F30)</f>
        <v/>
      </c>
      <c r="M32" s="26" t="str">
        <f>IF(Cumulativedata!H30="","",Cumulativedata!H30/Cumulativedata!F30)</f>
        <v/>
      </c>
      <c r="N32" s="26" t="str">
        <f>IF(Cumulativedata!I30="","",Cumulativedata!I30/Cumulativedata!F30)</f>
        <v/>
      </c>
      <c r="O32" s="94" t="str">
        <f>IF(Cumulativedata!H30="","",Cumulativedata!F30-Cumulativedata!H30)</f>
        <v/>
      </c>
      <c r="P32" s="94" t="str">
        <f>IF(Cumulativedata!I30="","",Cumulativedata!F30-Cumulativedata!I30)</f>
        <v/>
      </c>
      <c r="Q32" s="26" t="str">
        <f>IF(Cumulativedata!G30="","",(Cumulativedata!G30-Cumulativedata!H30)/Cumulativedata!G30)</f>
        <v/>
      </c>
      <c r="R32" s="26" t="str">
        <f>IF(Cumulativedata!G30="","",(Cumulativedata!G30-Cumulativedata!H30)/Cumulativedata!G30)</f>
        <v/>
      </c>
      <c r="S32" s="27" t="str">
        <f>IF(L32="","",IF(AND(L32&gt;=Instruction!$R$17),"Good","Poor"))</f>
        <v/>
      </c>
      <c r="T32" s="27" t="str">
        <f>IF(Q32="","",IF(OR(Q32&lt;Instruction!$S$17,Q32&lt;=0),"Good","Poor"))</f>
        <v/>
      </c>
      <c r="U32" s="36" t="str">
        <f t="shared" ref="U32:U37" si="83">IF(OR(S32="",T32=""),"",IF(AND(S32="Good",T32="Good"),"Cat 1",IF(AND(S32="Good",T32="Poor"),"Cat 2",IF(AND(S32="Poor",T32="Good"),"Cat 3",IF(AND(S32="Poor",T32="Poor"),"Cat 4","NA")))))</f>
        <v/>
      </c>
      <c r="V32" s="26" t="str">
        <f>IF(Cumulativedata!K30="","",Cumulativedata!K30/Cumulativedata!J30)</f>
        <v/>
      </c>
      <c r="W32" s="26" t="str">
        <f>IF(Cumulativedata!L30="","",Cumulativedata!L30/Cumulativedata!J30)</f>
        <v/>
      </c>
      <c r="X32" s="26" t="str">
        <f>IF(Cumulativedata!M30="","",Cumulativedata!M30/Cumulativedata!J30)</f>
        <v/>
      </c>
      <c r="Y32" s="94" t="str">
        <f>IF(Cumulativedata!L30="","",Cumulativedata!J30-Cumulativedata!L30)</f>
        <v/>
      </c>
      <c r="Z32" s="94" t="str">
        <f>IF(Cumulativedata!M30="","",Cumulativedata!J30-Cumulativedata!M30)</f>
        <v/>
      </c>
      <c r="AA32" s="26" t="str">
        <f>IF(Cumulativedata!K30="","",(Cumulativedata!K30-Cumulativedata!L30)/Cumulativedata!K30)</f>
        <v/>
      </c>
      <c r="AB32" s="26" t="str">
        <f>IF(Cumulativedata!K30="","",(Cumulativedata!K30-Cumulativedata!M30)/Cumulativedata!K30)</f>
        <v/>
      </c>
      <c r="AC32" s="27" t="str">
        <f>IF(V32="","",IF(AND(V32&gt;=Instruction!$R$17),"Good","Poor"))</f>
        <v/>
      </c>
      <c r="AD32" s="27" t="str">
        <f>IF(AA32="","",IF(OR(AA32&lt;Instruction!$S$17,AA32&lt;=0),"Good","Poor"))</f>
        <v/>
      </c>
      <c r="AE32" s="36" t="str">
        <f t="shared" ref="AE32:AE37" si="84">IF(OR(AC32="",AD32=""),"",IF(AND(AC32="Good",AD32="Good"),"Cat 1",IF(AND(AC32="Good",AD32="Poor"),"Cat 2",IF(AND(AC32="Poor",AD32="Good"),"Cat 3",IF(AND(AC32="Poor",AD32="Poor"),"Cat 4","NA")))))</f>
        <v/>
      </c>
      <c r="AF32" s="26" t="str">
        <f>IF(Cumulativedata!O30="","",Cumulativedata!O30/Cumulativedata!N30)</f>
        <v/>
      </c>
      <c r="AG32" s="26" t="str">
        <f>IF(Cumulativedata!P30="","",Cumulativedata!P30/Cumulativedata!N30)</f>
        <v/>
      </c>
      <c r="AH32" s="26" t="str">
        <f>IF(Cumulativedata!Q30="","",Cumulativedata!Q30/Cumulativedata!N30)</f>
        <v/>
      </c>
      <c r="AI32" s="94" t="str">
        <f>IF(Cumulativedata!P30="","",Cumulativedata!N30-Cumulativedata!P30)</f>
        <v/>
      </c>
      <c r="AJ32" s="94" t="str">
        <f>IF(Cumulativedata!Q30="","",Cumulativedata!N30-Cumulativedata!Q30)</f>
        <v/>
      </c>
      <c r="AK32" s="26" t="str">
        <f>IF(Cumulativedata!O30="","",(Cumulativedata!O30-Cumulativedata!P30)/Cumulativedata!O30)</f>
        <v/>
      </c>
      <c r="AL32" s="26" t="str">
        <f>IF(Cumulativedata!O30="","",(Cumulativedata!O30-Cumulativedata!Q30)/Cumulativedata!O30)</f>
        <v/>
      </c>
      <c r="AM32" s="27" t="str">
        <f>IF(AF32="","",IF(AND(AF32&gt;=Instruction!$R$17),"Good","Poor"))</f>
        <v/>
      </c>
      <c r="AN32" s="27" t="str">
        <f>IF(AK32="","",IF(OR(AK32&lt;Instruction!$S$17,AK32&lt;=0),"Good","Poor"))</f>
        <v/>
      </c>
      <c r="AO32" s="36" t="str">
        <f t="shared" ref="AO32:AO37" si="85">IF(OR(AM32="",AN32=""),"",IF(AND(AM32="Good",AN32="Good"),"Cat 1",IF(AND(AM32="Good",AN32="Poor"),"Cat 2",IF(AND(AM32="Poor",AN32="Good"),"Cat 3",IF(AND(AM32="Poor",AN32="Poor"),"Cat 4","NA")))))</f>
        <v/>
      </c>
      <c r="AP32" s="26" t="str">
        <f>IF(Cumulativedata!S30="","",Cumulativedata!S30/Cumulativedata!R30)</f>
        <v/>
      </c>
      <c r="AQ32" s="26" t="str">
        <f>IF(Cumulativedata!T30="","",Cumulativedata!T30/Cumulativedata!R30)</f>
        <v/>
      </c>
      <c r="AR32" s="26" t="str">
        <f>IF(Cumulativedata!U30="","",Cumulativedata!U30/Cumulativedata!R30)</f>
        <v/>
      </c>
      <c r="AS32" s="94" t="str">
        <f>IF(Cumulativedata!T30="","",Cumulativedata!R30-Cumulativedata!T30)</f>
        <v/>
      </c>
      <c r="AT32" s="94" t="str">
        <f>IF(Cumulativedata!U30="","",Cumulativedata!R30-Cumulativedata!U30)</f>
        <v/>
      </c>
      <c r="AU32" s="26" t="str">
        <f>IF(Cumulativedata!S30="","",(Cumulativedata!S30-Cumulativedata!T30)/Cumulativedata!S30)</f>
        <v/>
      </c>
      <c r="AV32" s="26" t="str">
        <f>IF(Cumulativedata!S30="","",(Cumulativedata!S30-Cumulativedata!U30)/Cumulativedata!S30)</f>
        <v/>
      </c>
      <c r="AW32" s="27" t="str">
        <f>IF(AP32="","",IF(AND(AP32&gt;=Instruction!$R$17),"Good","Poor"))</f>
        <v/>
      </c>
      <c r="AX32" s="27" t="str">
        <f>IF(AU32="","",IF(OR(AU32&lt;Instruction!$S$17,AU32&lt;=0),"Good","Poor"))</f>
        <v/>
      </c>
      <c r="AY32" s="36" t="str">
        <f t="shared" ref="AY32:AY37" si="86">IF(OR(AW32="",AX32=""),"",IF(AND(AW32="Good",AX32="Good"),"Cat 1",IF(AND(AW32="Good",AX32="Poor"),"Cat 2",IF(AND(AW32="Poor",AX32="Good"),"Cat 3",IF(AND(AW32="Poor",AX32="Poor"),"Cat 4","NA")))))</f>
        <v/>
      </c>
      <c r="AZ32" s="26" t="str">
        <f>IF(Cumulativedata!W30="","",Cumulativedata!W30/Cumulativedata!V30)</f>
        <v/>
      </c>
      <c r="BA32" s="26" t="str">
        <f>IF(Cumulativedata!X30="","",Cumulativedata!X30/Cumulativedata!V30)</f>
        <v/>
      </c>
      <c r="BB32" s="26" t="str">
        <f>IF(Cumulativedata!Y30="","",Cumulativedata!Y30/Cumulativedata!V30)</f>
        <v/>
      </c>
      <c r="BC32" s="94" t="str">
        <f>IF(Cumulativedata!X30="","",Cumulativedata!V30-Cumulativedata!X30)</f>
        <v/>
      </c>
      <c r="BD32" s="94" t="str">
        <f>IF(Cumulativedata!Y30="","",Cumulativedata!V30-Cumulativedata!Y30)</f>
        <v/>
      </c>
      <c r="BE32" s="26" t="str">
        <f>IF(Cumulativedata!W30="","",(Cumulativedata!W30-Cumulativedata!X30)/Cumulativedata!W30)</f>
        <v/>
      </c>
      <c r="BF32" s="26" t="str">
        <f>IF(Cumulativedata!W30="","",(Cumulativedata!W30-Cumulativedata!Y30)/Cumulativedata!W30)</f>
        <v/>
      </c>
      <c r="BG32" s="27" t="str">
        <f>IF(AZ32="","",IF(AND(AZ32&gt;=Instruction!$R$17),"Good","Poor"))</f>
        <v/>
      </c>
      <c r="BH32" s="27" t="str">
        <f>IF(BE32="","",IF(OR(BE32&lt;Instruction!$S$17,BE32&lt;=0),"Good","Poor"))</f>
        <v/>
      </c>
      <c r="BI32" s="36" t="str">
        <f t="shared" ref="BI32:BI37" si="87">IF(OR(BG32="",BH32=""),"",IF(AND(BG32="Good",BH32="Good"),"Cat 1",IF(AND(BG32="Good",BH32="Poor"),"Cat 2",IF(AND(BG32="Poor",BH32="Good"),"Cat 3",IF(AND(BG32="Poor",BH32="Poor"),"Cat 4","NA")))))</f>
        <v/>
      </c>
      <c r="BJ32" s="26" t="str">
        <f>IF(Cumulativedata!AA30="","",Cumulativedata!AA30/Cumulativedata!Z30)</f>
        <v/>
      </c>
      <c r="BK32" s="26" t="str">
        <f>IF(Cumulativedata!AB30="","",Cumulativedata!AB30/Cumulativedata!Z30)</f>
        <v/>
      </c>
      <c r="BL32" s="26" t="str">
        <f>IF(Cumulativedata!AC30="","",Cumulativedata!AC30/Cumulativedata!Z30)</f>
        <v/>
      </c>
      <c r="BM32" s="94" t="str">
        <f>IF(Cumulativedata!AB30="","",Cumulativedata!Z30-Cumulativedata!AB30)</f>
        <v/>
      </c>
      <c r="BN32" s="94" t="str">
        <f>IF(Cumulativedata!AC30="","",Cumulativedata!Z30-Cumulativedata!AC30)</f>
        <v/>
      </c>
      <c r="BO32" s="26" t="str">
        <f>IF(Cumulativedata!AA30="","",(Cumulativedata!AA30-Cumulativedata!AB30)/Cumulativedata!AA30)</f>
        <v/>
      </c>
      <c r="BP32" s="26" t="str">
        <f>IF(Cumulativedata!AA30="","",(Cumulativedata!AA30-Cumulativedata!AC30)/Cumulativedata!AA30)</f>
        <v/>
      </c>
      <c r="BQ32" s="27" t="str">
        <f>IF(BJ32="","",IF(AND(BJ32&gt;=Instruction!$R$17),"Good","Poor"))</f>
        <v/>
      </c>
      <c r="BR32" s="27" t="str">
        <f>IF(BO32="","",IF(OR(BO32&lt;Instruction!$S$17,BO32&lt;=0),"Good","Poor"))</f>
        <v/>
      </c>
      <c r="BS32" s="36" t="str">
        <f t="shared" ref="BS32:BS37" si="88">IF(OR(BQ32="",BR32=""),"",IF(AND(BQ32="Good",BR32="Good"),"Cat 1",IF(AND(BQ32="Good",BR32="Poor"),"Cat 2",IF(AND(BQ32="Poor",BR32="Good"),"Cat 3",IF(AND(BQ32="Poor",BR32="Poor"),"Cat 4","NA")))))</f>
        <v/>
      </c>
      <c r="BT32" s="26" t="str">
        <f>IF(Cumulativedata!AE30="","",Cumulativedata!AE30/Cumulativedata!AD30)</f>
        <v/>
      </c>
      <c r="BU32" s="26" t="str">
        <f>IF(Cumulativedata!AF30="","",Cumulativedata!AF30/Cumulativedata!AD30)</f>
        <v/>
      </c>
      <c r="BV32" s="26" t="str">
        <f>IF(Cumulativedata!AG30="","",Cumulativedata!AG30/Cumulativedata!AD30)</f>
        <v/>
      </c>
      <c r="BW32" s="94" t="str">
        <f>IF(Cumulativedata!AF30="","",Cumulativedata!AD30-Cumulativedata!AF30)</f>
        <v/>
      </c>
      <c r="BX32" s="94" t="str">
        <f>IF(Cumulativedata!AG30="","",Cumulativedata!AD30-Cumulativedata!AG30)</f>
        <v/>
      </c>
      <c r="BY32" s="26" t="str">
        <f>IF(Cumulativedata!AE30="","",(Cumulativedata!AE30-Cumulativedata!AF30)/Cumulativedata!AE30)</f>
        <v/>
      </c>
      <c r="BZ32" s="26" t="str">
        <f>IF(Cumulativedata!AE30="","",(Cumulativedata!AE30-Cumulativedata!AG30)/Cumulativedata!AE30)</f>
        <v/>
      </c>
      <c r="CA32" s="27" t="str">
        <f>IF(BT32="","",IF(AND(BT32&gt;=Instruction!$R$17),"Good","Poor"))</f>
        <v/>
      </c>
      <c r="CB32" s="27" t="str">
        <f>IF(BY32="","",IF(OR(BY32&lt;Instruction!$S$17,BY32&lt;=0),"Good","Poor"))</f>
        <v/>
      </c>
      <c r="CC32" s="36" t="str">
        <f t="shared" ref="CC32:CC37" si="89">IF(OR(CA32="",CB32=""),"",IF(AND(CA32="Good",CB32="Good"),"Cat 1",IF(AND(CA32="Good",CB32="Poor"),"Cat 2",IF(AND(CA32="Poor",CB32="Good"),"Cat 3",IF(AND(CA32="Poor",CB32="Poor"),"Cat 4","NA")))))</f>
        <v/>
      </c>
      <c r="CD32" s="26" t="str">
        <f>IF(Cumulativedata!AI30="","",Cumulativedata!AI30/Cumulativedata!AH30)</f>
        <v/>
      </c>
      <c r="CE32" s="26" t="str">
        <f>IF(Cumulativedata!AJ30="","",Cumulativedata!AJ30/Cumulativedata!AH30)</f>
        <v/>
      </c>
      <c r="CF32" s="26" t="str">
        <f>IF(Cumulativedata!AK30="","",Cumulativedata!AK30/Cumulativedata!AH30)</f>
        <v/>
      </c>
      <c r="CG32" s="94" t="str">
        <f>IF(Cumulativedata!AJ30="","",Cumulativedata!AH30-Cumulativedata!AJ30)</f>
        <v/>
      </c>
      <c r="CH32" s="94" t="str">
        <f>IF(Cumulativedata!AK30="","",Cumulativedata!AH30-Cumulativedata!AK30)</f>
        <v/>
      </c>
      <c r="CI32" s="26" t="str">
        <f>IF(Cumulativedata!AI30="","",(Cumulativedata!AI30-Cumulativedata!AJ30)/Cumulativedata!AI30)</f>
        <v/>
      </c>
      <c r="CJ32" s="26" t="str">
        <f>IF(Cumulativedata!AI30="","",(Cumulativedata!AI30-Cumulativedata!AK30)/Cumulativedata!AI30)</f>
        <v/>
      </c>
      <c r="CK32" s="27" t="str">
        <f>IF(CD32="","",IF(AND(CD32&gt;=Instruction!$R$17),"Good","Poor"))</f>
        <v/>
      </c>
      <c r="CL32" s="27" t="str">
        <f>IF(CI32="","",IF(OR(CI32&lt;Instruction!$S$17,CI32&lt;=0),"Good","Poor"))</f>
        <v/>
      </c>
      <c r="CM32" s="36" t="str">
        <f t="shared" ref="CM32:CM37" si="90">IF(OR(CK32="",CL32=""),"",IF(AND(CK32="Good",CL32="Good"),"Cat 1",IF(AND(CK32="Good",CL32="Poor"),"Cat 2",IF(AND(CK32="Poor",CL32="Good"),"Cat 3",IF(AND(CK32="Poor",CL32="Poor"),"Cat 4","NA")))))</f>
        <v/>
      </c>
      <c r="CN32" s="26" t="str">
        <f>IF(Cumulativedata!AM30="","",Cumulativedata!AM30/Cumulativedata!AL30)</f>
        <v/>
      </c>
      <c r="CO32" s="26" t="str">
        <f>IF(Cumulativedata!AN30="","",Cumulativedata!AN30/Cumulativedata!AL30)</f>
        <v/>
      </c>
      <c r="CP32" s="26" t="str">
        <f>IF(Cumulativedata!AO30="","",Cumulativedata!AO30/Cumulativedata!AL30)</f>
        <v/>
      </c>
      <c r="CQ32" s="94" t="str">
        <f>IF(Cumulativedata!AN30="","",Cumulativedata!AL30-Cumulativedata!AN30)</f>
        <v/>
      </c>
      <c r="CR32" s="94" t="str">
        <f>IF(Cumulativedata!AO30="","",Cumulativedata!AL30-Cumulativedata!AO30)</f>
        <v/>
      </c>
      <c r="CS32" s="26" t="str">
        <f>IF(Cumulativedata!AM30="","",(Cumulativedata!AM30-Cumulativedata!AN30)/Cumulativedata!AM30)</f>
        <v/>
      </c>
      <c r="CT32" s="26" t="str">
        <f>IF(Cumulativedata!AM30="","",(Cumulativedata!AM30-Cumulativedata!AO30)/Cumulativedata!AM30)</f>
        <v/>
      </c>
      <c r="CU32" s="27" t="str">
        <f>IF(CN32="","",IF(AND(CN32&gt;=Instruction!$R$17),"Good","Poor"))</f>
        <v/>
      </c>
      <c r="CV32" s="27" t="str">
        <f>IF(CS32="","",IF(OR(CS32&lt;Instruction!$S$17,CS32&lt;=0),"Good","Poor"))</f>
        <v/>
      </c>
      <c r="CW32" s="36" t="str">
        <f t="shared" ref="CW32:CW37" si="91">IF(OR(CU32="",CV32=""),"",IF(AND(CU32="Good",CV32="Good"),"Cat 1",IF(AND(CU32="Good",CV32="Poor"),"Cat 2",IF(AND(CU32="Poor",CV32="Good"),"Cat 3",IF(AND(CU32="Poor",CV32="Poor"),"Cat 4","NA")))))</f>
        <v/>
      </c>
      <c r="CX32" s="26" t="str">
        <f>IF(Cumulativedata!AQ30="","",Cumulativedata!AQ30/Cumulativedata!AP30)</f>
        <v/>
      </c>
      <c r="CY32" s="26" t="str">
        <f>IF(Cumulativedata!AR30="","",Cumulativedata!AR30/Cumulativedata!AP30)</f>
        <v/>
      </c>
      <c r="CZ32" s="26" t="str">
        <f>IF(Cumulativedata!AS30="","",Cumulativedata!AS30/Cumulativedata!AP30)</f>
        <v/>
      </c>
      <c r="DA32" s="94" t="str">
        <f>IF(Cumulativedata!AR30="","",Cumulativedata!AP30-Cumulativedata!AR30)</f>
        <v/>
      </c>
      <c r="DB32" s="94" t="str">
        <f>IF(Cumulativedata!AS30="","",Cumulativedata!AP30-Cumulativedata!AS30)</f>
        <v/>
      </c>
      <c r="DC32" s="26" t="str">
        <f>IF(Cumulativedata!AQ30="","",(Cumulativedata!AQ30-Cumulativedata!AR30)/Cumulativedata!AQ30)</f>
        <v/>
      </c>
      <c r="DD32" s="26" t="str">
        <f>IF(Cumulativedata!AQ30="","",(Cumulativedata!AQ30-Cumulativedata!AS30)/Cumulativedata!AQ30)</f>
        <v/>
      </c>
      <c r="DE32" s="27" t="str">
        <f>IF(CX32="","",IF(AND(CX32&gt;=Instruction!$R$17),"Good","Poor"))</f>
        <v/>
      </c>
      <c r="DF32" s="27" t="str">
        <f>IF(DC32="","",IF(OR(DC32&lt;Instruction!$S$17,DC32&lt;=0),"Good","Poor"))</f>
        <v/>
      </c>
      <c r="DG32" s="36" t="str">
        <f t="shared" ref="DG32:DG37" si="92">IF(OR(DE32="",DF32=""),"",IF(AND(DE32="Good",DF32="Good"),"Cat 1",IF(AND(DE32="Good",DF32="Poor"),"Cat 2",IF(AND(DE32="Poor",DF32="Good"),"Cat 3",IF(AND(DE32="Poor",DF32="Poor"),"Cat 4","NA")))))</f>
        <v/>
      </c>
      <c r="DH32" s="26" t="str">
        <f>IF(Cumulativedata!AU30="","",Cumulativedata!AU30/Cumulativedata!AT30)</f>
        <v/>
      </c>
      <c r="DI32" s="26" t="str">
        <f>IF(Cumulativedata!AV30="","",Cumulativedata!AV30/Cumulativedata!AT30)</f>
        <v/>
      </c>
      <c r="DJ32" s="26" t="str">
        <f>IF(Cumulativedata!AW30="","",Cumulativedata!AW30/Cumulativedata!AT30)</f>
        <v/>
      </c>
      <c r="DK32" s="94" t="str">
        <f>IF(Cumulativedata!AV30="","",Cumulativedata!AT30-Cumulativedata!AV30)</f>
        <v/>
      </c>
      <c r="DL32" s="94" t="str">
        <f>IF(Cumulativedata!AW30="","",Cumulativedata!AT30-Cumulativedata!AW30)</f>
        <v/>
      </c>
      <c r="DM32" s="26" t="str">
        <f>IF(Cumulativedata!AU30="","",(Cumulativedata!AU30-Cumulativedata!AV30)/Cumulativedata!AU30)</f>
        <v/>
      </c>
      <c r="DN32" s="26" t="str">
        <f>IF(Cumulativedata!AU30="","",(Cumulativedata!AU30-Cumulativedata!AW30)/Cumulativedata!AU30)</f>
        <v/>
      </c>
      <c r="DO32" s="27" t="str">
        <f>IF(DH32="","",IF(AND(DH32&gt;=Instruction!$R$17),"Good","Poor"))</f>
        <v/>
      </c>
      <c r="DP32" s="27" t="str">
        <f>IF(DM32="","",IF(OR(DM32&lt;Instruction!$S$17,DM32&lt;=0),"Good","Poor"))</f>
        <v/>
      </c>
      <c r="DQ32" s="36" t="str">
        <f t="shared" ref="DQ32:DQ37" si="93">IF(OR(DO32="",DP32=""),"",IF(AND(DO32="Good",DP32="Good"),"Cat 1",IF(AND(DO32="Good",DP32="Poor"),"Cat 2",IF(AND(DO32="Poor",DP32="Good"),"Cat 3",IF(AND(DO32="Poor",DP32="Poor"),"Cat 4","NA")))))</f>
        <v/>
      </c>
    </row>
    <row r="33" spans="1:121" x14ac:dyDescent="0.25">
      <c r="A33" s="60" t="str">
        <f>IF(Monthlydata!A30=0,"",Monthlydata!A30)</f>
        <v>&lt;&lt;HP&gt;&gt;</v>
      </c>
      <c r="B33" s="26" t="str">
        <f>IF(Cumulativedata!C31="","",Cumulativedata!C31/Cumulativedata!B31)</f>
        <v/>
      </c>
      <c r="C33" s="26" t="str">
        <f>IF(Cumulativedata!D31="","",Cumulativedata!D31/Cumulativedata!B31)</f>
        <v/>
      </c>
      <c r="D33" s="26" t="str">
        <f>IF(Cumulativedata!E31="","",Cumulativedata!E31/Cumulativedata!B31)</f>
        <v/>
      </c>
      <c r="E33" s="94" t="str">
        <f>IF(Cumulativedata!D31="","",Cumulativedata!B31-Cumulativedata!D31)</f>
        <v/>
      </c>
      <c r="F33" s="94" t="str">
        <f>IF(Cumulativedata!E31="","",Cumulativedata!B31-Cumulativedata!E31)</f>
        <v/>
      </c>
      <c r="G33" s="26" t="str">
        <f>IF(Cumulativedata!C31="","",(Cumulativedata!C31-Cumulativedata!D31)/Cumulativedata!C31)</f>
        <v/>
      </c>
      <c r="H33" s="26" t="str">
        <f>IF(Cumulativedata!C31="","",(Cumulativedata!C31-Cumulativedata!E31)/Cumulativedata!C31)</f>
        <v/>
      </c>
      <c r="I33" s="27" t="str">
        <f>IF(B33="","",IF(AND(B33&gt;=Instruction!$R$17),"Good","Poor"))</f>
        <v/>
      </c>
      <c r="J33" s="27" t="str">
        <f>IF(G33="","",IF(OR(G33&lt;Instruction!$S$17,G33&lt;=0),"Good","Poor"))</f>
        <v/>
      </c>
      <c r="K33" s="36" t="str">
        <f t="shared" si="82"/>
        <v/>
      </c>
      <c r="L33" s="26" t="str">
        <f>IF(Cumulativedata!G31="","",Cumulativedata!G31/Cumulativedata!F31)</f>
        <v/>
      </c>
      <c r="M33" s="26" t="str">
        <f>IF(Cumulativedata!H31="","",Cumulativedata!H31/Cumulativedata!F31)</f>
        <v/>
      </c>
      <c r="N33" s="26" t="str">
        <f>IF(Cumulativedata!I31="","",Cumulativedata!I31/Cumulativedata!F31)</f>
        <v/>
      </c>
      <c r="O33" s="94" t="str">
        <f>IF(Cumulativedata!H31="","",Cumulativedata!F31-Cumulativedata!H31)</f>
        <v/>
      </c>
      <c r="P33" s="94" t="str">
        <f>IF(Cumulativedata!I31="","",Cumulativedata!F31-Cumulativedata!I31)</f>
        <v/>
      </c>
      <c r="Q33" s="26" t="str">
        <f>IF(Cumulativedata!G31="","",(Cumulativedata!G31-Cumulativedata!H31)/Cumulativedata!G31)</f>
        <v/>
      </c>
      <c r="R33" s="26" t="str">
        <f>IF(Cumulativedata!G31="","",(Cumulativedata!G31-Cumulativedata!H31)/Cumulativedata!G31)</f>
        <v/>
      </c>
      <c r="S33" s="27" t="str">
        <f>IF(L33="","",IF(AND(L33&gt;=Instruction!$R$17),"Good","Poor"))</f>
        <v/>
      </c>
      <c r="T33" s="27" t="str">
        <f>IF(Q33="","",IF(OR(Q33&lt;Instruction!$S$17,Q33&lt;=0),"Good","Poor"))</f>
        <v/>
      </c>
      <c r="U33" s="36" t="str">
        <f t="shared" si="83"/>
        <v/>
      </c>
      <c r="V33" s="26" t="str">
        <f>IF(Cumulativedata!K31="","",Cumulativedata!K31/Cumulativedata!J31)</f>
        <v/>
      </c>
      <c r="W33" s="26" t="str">
        <f>IF(Cumulativedata!L31="","",Cumulativedata!L31/Cumulativedata!J31)</f>
        <v/>
      </c>
      <c r="X33" s="26" t="str">
        <f>IF(Cumulativedata!M31="","",Cumulativedata!M31/Cumulativedata!J31)</f>
        <v/>
      </c>
      <c r="Y33" s="94" t="str">
        <f>IF(Cumulativedata!L31="","",Cumulativedata!J31-Cumulativedata!L31)</f>
        <v/>
      </c>
      <c r="Z33" s="94" t="str">
        <f>IF(Cumulativedata!M31="","",Cumulativedata!J31-Cumulativedata!M31)</f>
        <v/>
      </c>
      <c r="AA33" s="26" t="str">
        <f>IF(Cumulativedata!K31="","",(Cumulativedata!K31-Cumulativedata!L31)/Cumulativedata!K31)</f>
        <v/>
      </c>
      <c r="AB33" s="26" t="str">
        <f>IF(Cumulativedata!K31="","",(Cumulativedata!K31-Cumulativedata!M31)/Cumulativedata!K31)</f>
        <v/>
      </c>
      <c r="AC33" s="27" t="str">
        <f>IF(V33="","",IF(AND(V33&gt;=Instruction!$R$17),"Good","Poor"))</f>
        <v/>
      </c>
      <c r="AD33" s="27" t="str">
        <f>IF(AA33="","",IF(OR(AA33&lt;Instruction!$S$17,AA33&lt;=0),"Good","Poor"))</f>
        <v/>
      </c>
      <c r="AE33" s="36" t="str">
        <f t="shared" si="84"/>
        <v/>
      </c>
      <c r="AF33" s="26" t="str">
        <f>IF(Cumulativedata!O31="","",Cumulativedata!O31/Cumulativedata!N31)</f>
        <v/>
      </c>
      <c r="AG33" s="26" t="str">
        <f>IF(Cumulativedata!P31="","",Cumulativedata!P31/Cumulativedata!N31)</f>
        <v/>
      </c>
      <c r="AH33" s="26" t="str">
        <f>IF(Cumulativedata!Q31="","",Cumulativedata!Q31/Cumulativedata!N31)</f>
        <v/>
      </c>
      <c r="AI33" s="94" t="str">
        <f>IF(Cumulativedata!P31="","",Cumulativedata!N31-Cumulativedata!P31)</f>
        <v/>
      </c>
      <c r="AJ33" s="94" t="str">
        <f>IF(Cumulativedata!Q31="","",Cumulativedata!N31-Cumulativedata!Q31)</f>
        <v/>
      </c>
      <c r="AK33" s="26" t="str">
        <f>IF(Cumulativedata!O31="","",(Cumulativedata!O31-Cumulativedata!P31)/Cumulativedata!O31)</f>
        <v/>
      </c>
      <c r="AL33" s="26" t="str">
        <f>IF(Cumulativedata!O31="","",(Cumulativedata!O31-Cumulativedata!Q31)/Cumulativedata!O31)</f>
        <v/>
      </c>
      <c r="AM33" s="27" t="str">
        <f>IF(AF33="","",IF(AND(AF33&gt;=Instruction!$R$17),"Good","Poor"))</f>
        <v/>
      </c>
      <c r="AN33" s="27" t="str">
        <f>IF(AK33="","",IF(OR(AK33&lt;Instruction!$S$17,AK33&lt;=0),"Good","Poor"))</f>
        <v/>
      </c>
      <c r="AO33" s="36" t="str">
        <f t="shared" si="85"/>
        <v/>
      </c>
      <c r="AP33" s="26" t="str">
        <f>IF(Cumulativedata!S31="","",Cumulativedata!S31/Cumulativedata!R31)</f>
        <v/>
      </c>
      <c r="AQ33" s="26" t="str">
        <f>IF(Cumulativedata!T31="","",Cumulativedata!T31/Cumulativedata!R31)</f>
        <v/>
      </c>
      <c r="AR33" s="26" t="str">
        <f>IF(Cumulativedata!U31="","",Cumulativedata!U31/Cumulativedata!R31)</f>
        <v/>
      </c>
      <c r="AS33" s="94" t="str">
        <f>IF(Cumulativedata!T31="","",Cumulativedata!R31-Cumulativedata!T31)</f>
        <v/>
      </c>
      <c r="AT33" s="94" t="str">
        <f>IF(Cumulativedata!U31="","",Cumulativedata!R31-Cumulativedata!U31)</f>
        <v/>
      </c>
      <c r="AU33" s="26" t="str">
        <f>IF(Cumulativedata!S31="","",(Cumulativedata!S31-Cumulativedata!T31)/Cumulativedata!S31)</f>
        <v/>
      </c>
      <c r="AV33" s="26" t="str">
        <f>IF(Cumulativedata!S31="","",(Cumulativedata!S31-Cumulativedata!U31)/Cumulativedata!S31)</f>
        <v/>
      </c>
      <c r="AW33" s="27" t="str">
        <f>IF(AP33="","",IF(AND(AP33&gt;=Instruction!$R$17),"Good","Poor"))</f>
        <v/>
      </c>
      <c r="AX33" s="27" t="str">
        <f>IF(AU33="","",IF(OR(AU33&lt;Instruction!$S$17,AU33&lt;=0),"Good","Poor"))</f>
        <v/>
      </c>
      <c r="AY33" s="36" t="str">
        <f t="shared" si="86"/>
        <v/>
      </c>
      <c r="AZ33" s="26" t="str">
        <f>IF(Cumulativedata!W31="","",Cumulativedata!W31/Cumulativedata!V31)</f>
        <v/>
      </c>
      <c r="BA33" s="26" t="str">
        <f>IF(Cumulativedata!X31="","",Cumulativedata!X31/Cumulativedata!V31)</f>
        <v/>
      </c>
      <c r="BB33" s="26" t="str">
        <f>IF(Cumulativedata!Y31="","",Cumulativedata!Y31/Cumulativedata!V31)</f>
        <v/>
      </c>
      <c r="BC33" s="94" t="str">
        <f>IF(Cumulativedata!X31="","",Cumulativedata!V31-Cumulativedata!X31)</f>
        <v/>
      </c>
      <c r="BD33" s="94" t="str">
        <f>IF(Cumulativedata!Y31="","",Cumulativedata!V31-Cumulativedata!Y31)</f>
        <v/>
      </c>
      <c r="BE33" s="26" t="str">
        <f>IF(Cumulativedata!W31="","",(Cumulativedata!W31-Cumulativedata!X31)/Cumulativedata!W31)</f>
        <v/>
      </c>
      <c r="BF33" s="26" t="str">
        <f>IF(Cumulativedata!W31="","",(Cumulativedata!W31-Cumulativedata!Y31)/Cumulativedata!W31)</f>
        <v/>
      </c>
      <c r="BG33" s="27" t="str">
        <f>IF(AZ33="","",IF(AND(AZ33&gt;=Instruction!$R$17),"Good","Poor"))</f>
        <v/>
      </c>
      <c r="BH33" s="27" t="str">
        <f>IF(BE33="","",IF(OR(BE33&lt;Instruction!$S$17,BE33&lt;=0),"Good","Poor"))</f>
        <v/>
      </c>
      <c r="BI33" s="36" t="str">
        <f t="shared" si="87"/>
        <v/>
      </c>
      <c r="BJ33" s="26" t="str">
        <f>IF(Cumulativedata!AA31="","",Cumulativedata!AA31/Cumulativedata!Z31)</f>
        <v/>
      </c>
      <c r="BK33" s="26" t="str">
        <f>IF(Cumulativedata!AB31="","",Cumulativedata!AB31/Cumulativedata!Z31)</f>
        <v/>
      </c>
      <c r="BL33" s="26" t="str">
        <f>IF(Cumulativedata!AC31="","",Cumulativedata!AC31/Cumulativedata!Z31)</f>
        <v/>
      </c>
      <c r="BM33" s="94" t="str">
        <f>IF(Cumulativedata!AB31="","",Cumulativedata!Z31-Cumulativedata!AB31)</f>
        <v/>
      </c>
      <c r="BN33" s="94" t="str">
        <f>IF(Cumulativedata!AC31="","",Cumulativedata!Z31-Cumulativedata!AC31)</f>
        <v/>
      </c>
      <c r="BO33" s="26" t="str">
        <f>IF(Cumulativedata!AA31="","",(Cumulativedata!AA31-Cumulativedata!AB31)/Cumulativedata!AA31)</f>
        <v/>
      </c>
      <c r="BP33" s="26" t="str">
        <f>IF(Cumulativedata!AA31="","",(Cumulativedata!AA31-Cumulativedata!AC31)/Cumulativedata!AA31)</f>
        <v/>
      </c>
      <c r="BQ33" s="27" t="str">
        <f>IF(BJ33="","",IF(AND(BJ33&gt;=Instruction!$R$17),"Good","Poor"))</f>
        <v/>
      </c>
      <c r="BR33" s="27" t="str">
        <f>IF(BO33="","",IF(OR(BO33&lt;Instruction!$S$17,BO33&lt;=0),"Good","Poor"))</f>
        <v/>
      </c>
      <c r="BS33" s="36" t="str">
        <f t="shared" si="88"/>
        <v/>
      </c>
      <c r="BT33" s="26" t="str">
        <f>IF(Cumulativedata!AE31="","",Cumulativedata!AE31/Cumulativedata!AD31)</f>
        <v/>
      </c>
      <c r="BU33" s="26" t="str">
        <f>IF(Cumulativedata!AF31="","",Cumulativedata!AF31/Cumulativedata!AD31)</f>
        <v/>
      </c>
      <c r="BV33" s="26" t="str">
        <f>IF(Cumulativedata!AG31="","",Cumulativedata!AG31/Cumulativedata!AD31)</f>
        <v/>
      </c>
      <c r="BW33" s="94" t="str">
        <f>IF(Cumulativedata!AF31="","",Cumulativedata!AD31-Cumulativedata!AF31)</f>
        <v/>
      </c>
      <c r="BX33" s="94" t="str">
        <f>IF(Cumulativedata!AG31="","",Cumulativedata!AD31-Cumulativedata!AG31)</f>
        <v/>
      </c>
      <c r="BY33" s="26" t="str">
        <f>IF(Cumulativedata!AE31="","",(Cumulativedata!AE31-Cumulativedata!AF31)/Cumulativedata!AE31)</f>
        <v/>
      </c>
      <c r="BZ33" s="26" t="str">
        <f>IF(Cumulativedata!AE31="","",(Cumulativedata!AE31-Cumulativedata!AG31)/Cumulativedata!AE31)</f>
        <v/>
      </c>
      <c r="CA33" s="27" t="str">
        <f>IF(BT33="","",IF(AND(BT33&gt;=Instruction!$R$17),"Good","Poor"))</f>
        <v/>
      </c>
      <c r="CB33" s="27" t="str">
        <f>IF(BY33="","",IF(OR(BY33&lt;Instruction!$S$17,BY33&lt;=0),"Good","Poor"))</f>
        <v/>
      </c>
      <c r="CC33" s="36" t="str">
        <f t="shared" si="89"/>
        <v/>
      </c>
      <c r="CD33" s="26" t="str">
        <f>IF(Cumulativedata!AI31="","",Cumulativedata!AI31/Cumulativedata!AH31)</f>
        <v/>
      </c>
      <c r="CE33" s="26" t="str">
        <f>IF(Cumulativedata!AJ31="","",Cumulativedata!AJ31/Cumulativedata!AH31)</f>
        <v/>
      </c>
      <c r="CF33" s="26" t="str">
        <f>IF(Cumulativedata!AK31="","",Cumulativedata!AK31/Cumulativedata!AH31)</f>
        <v/>
      </c>
      <c r="CG33" s="94" t="str">
        <f>IF(Cumulativedata!AJ31="","",Cumulativedata!AH31-Cumulativedata!AJ31)</f>
        <v/>
      </c>
      <c r="CH33" s="94" t="str">
        <f>IF(Cumulativedata!AK31="","",Cumulativedata!AH31-Cumulativedata!AK31)</f>
        <v/>
      </c>
      <c r="CI33" s="26" t="str">
        <f>IF(Cumulativedata!AI31="","",(Cumulativedata!AI31-Cumulativedata!AJ31)/Cumulativedata!AI31)</f>
        <v/>
      </c>
      <c r="CJ33" s="26" t="str">
        <f>IF(Cumulativedata!AI31="","",(Cumulativedata!AI31-Cumulativedata!AK31)/Cumulativedata!AI31)</f>
        <v/>
      </c>
      <c r="CK33" s="27" t="str">
        <f>IF(CD33="","",IF(AND(CD33&gt;=Instruction!$R$17),"Good","Poor"))</f>
        <v/>
      </c>
      <c r="CL33" s="27" t="str">
        <f>IF(CI33="","",IF(OR(CI33&lt;Instruction!$S$17,CI33&lt;=0),"Good","Poor"))</f>
        <v/>
      </c>
      <c r="CM33" s="36" t="str">
        <f t="shared" si="90"/>
        <v/>
      </c>
      <c r="CN33" s="26" t="str">
        <f>IF(Cumulativedata!AM31="","",Cumulativedata!AM31/Cumulativedata!AL31)</f>
        <v/>
      </c>
      <c r="CO33" s="26" t="str">
        <f>IF(Cumulativedata!AN31="","",Cumulativedata!AN31/Cumulativedata!AL31)</f>
        <v/>
      </c>
      <c r="CP33" s="26" t="str">
        <f>IF(Cumulativedata!AO31="","",Cumulativedata!AO31/Cumulativedata!AL31)</f>
        <v/>
      </c>
      <c r="CQ33" s="94" t="str">
        <f>IF(Cumulativedata!AN31="","",Cumulativedata!AL31-Cumulativedata!AN31)</f>
        <v/>
      </c>
      <c r="CR33" s="94" t="str">
        <f>IF(Cumulativedata!AO31="","",Cumulativedata!AL31-Cumulativedata!AO31)</f>
        <v/>
      </c>
      <c r="CS33" s="26" t="str">
        <f>IF(Cumulativedata!AM31="","",(Cumulativedata!AM31-Cumulativedata!AN31)/Cumulativedata!AM31)</f>
        <v/>
      </c>
      <c r="CT33" s="26" t="str">
        <f>IF(Cumulativedata!AM31="","",(Cumulativedata!AM31-Cumulativedata!AO31)/Cumulativedata!AM31)</f>
        <v/>
      </c>
      <c r="CU33" s="27" t="str">
        <f>IF(CN33="","",IF(AND(CN33&gt;=Instruction!$R$17),"Good","Poor"))</f>
        <v/>
      </c>
      <c r="CV33" s="27" t="str">
        <f>IF(CS33="","",IF(OR(CS33&lt;Instruction!$S$17,CS33&lt;=0),"Good","Poor"))</f>
        <v/>
      </c>
      <c r="CW33" s="36" t="str">
        <f t="shared" si="91"/>
        <v/>
      </c>
      <c r="CX33" s="26" t="str">
        <f>IF(Cumulativedata!AQ31="","",Cumulativedata!AQ31/Cumulativedata!AP31)</f>
        <v/>
      </c>
      <c r="CY33" s="26" t="str">
        <f>IF(Cumulativedata!AR31="","",Cumulativedata!AR31/Cumulativedata!AP31)</f>
        <v/>
      </c>
      <c r="CZ33" s="26" t="str">
        <f>IF(Cumulativedata!AS31="","",Cumulativedata!AS31/Cumulativedata!AP31)</f>
        <v/>
      </c>
      <c r="DA33" s="94" t="str">
        <f>IF(Cumulativedata!AR31="","",Cumulativedata!AP31-Cumulativedata!AR31)</f>
        <v/>
      </c>
      <c r="DB33" s="94" t="str">
        <f>IF(Cumulativedata!AS31="","",Cumulativedata!AP31-Cumulativedata!AS31)</f>
        <v/>
      </c>
      <c r="DC33" s="26" t="str">
        <f>IF(Cumulativedata!AQ31="","",(Cumulativedata!AQ31-Cumulativedata!AR31)/Cumulativedata!AQ31)</f>
        <v/>
      </c>
      <c r="DD33" s="26" t="str">
        <f>IF(Cumulativedata!AQ31="","",(Cumulativedata!AQ31-Cumulativedata!AS31)/Cumulativedata!AQ31)</f>
        <v/>
      </c>
      <c r="DE33" s="27" t="str">
        <f>IF(CX33="","",IF(AND(CX33&gt;=Instruction!$R$17),"Good","Poor"))</f>
        <v/>
      </c>
      <c r="DF33" s="27" t="str">
        <f>IF(DC33="","",IF(OR(DC33&lt;Instruction!$S$17,DC33&lt;=0),"Good","Poor"))</f>
        <v/>
      </c>
      <c r="DG33" s="36" t="str">
        <f t="shared" si="92"/>
        <v/>
      </c>
      <c r="DH33" s="26" t="str">
        <f>IF(Cumulativedata!AU31="","",Cumulativedata!AU31/Cumulativedata!AT31)</f>
        <v/>
      </c>
      <c r="DI33" s="26" t="str">
        <f>IF(Cumulativedata!AV31="","",Cumulativedata!AV31/Cumulativedata!AT31)</f>
        <v/>
      </c>
      <c r="DJ33" s="26" t="str">
        <f>IF(Cumulativedata!AW31="","",Cumulativedata!AW31/Cumulativedata!AT31)</f>
        <v/>
      </c>
      <c r="DK33" s="94" t="str">
        <f>IF(Cumulativedata!AV31="","",Cumulativedata!AT31-Cumulativedata!AV31)</f>
        <v/>
      </c>
      <c r="DL33" s="94" t="str">
        <f>IF(Cumulativedata!AW31="","",Cumulativedata!AT31-Cumulativedata!AW31)</f>
        <v/>
      </c>
      <c r="DM33" s="26" t="str">
        <f>IF(Cumulativedata!AU31="","",(Cumulativedata!AU31-Cumulativedata!AV31)/Cumulativedata!AU31)</f>
        <v/>
      </c>
      <c r="DN33" s="26" t="str">
        <f>IF(Cumulativedata!AU31="","",(Cumulativedata!AU31-Cumulativedata!AW31)/Cumulativedata!AU31)</f>
        <v/>
      </c>
      <c r="DO33" s="27" t="str">
        <f>IF(DH33="","",IF(AND(DH33&gt;=Instruction!$R$17),"Good","Poor"))</f>
        <v/>
      </c>
      <c r="DP33" s="27" t="str">
        <f>IF(DM33="","",IF(OR(DM33&lt;Instruction!$S$17,DM33&lt;=0),"Good","Poor"))</f>
        <v/>
      </c>
      <c r="DQ33" s="36" t="str">
        <f t="shared" si="93"/>
        <v/>
      </c>
    </row>
    <row r="34" spans="1:121" x14ac:dyDescent="0.25">
      <c r="A34" s="60" t="str">
        <f>IF(Monthlydata!A31=0,"",Monthlydata!A31)</f>
        <v>&lt;&lt;HP&gt;&gt;</v>
      </c>
      <c r="B34" s="26" t="str">
        <f>IF(Cumulativedata!C32="","",Cumulativedata!C32/Cumulativedata!B32)</f>
        <v/>
      </c>
      <c r="C34" s="26" t="str">
        <f>IF(Cumulativedata!D32="","",Cumulativedata!D32/Cumulativedata!B32)</f>
        <v/>
      </c>
      <c r="D34" s="26" t="str">
        <f>IF(Cumulativedata!E32="","",Cumulativedata!E32/Cumulativedata!B32)</f>
        <v/>
      </c>
      <c r="E34" s="94" t="str">
        <f>IF(Cumulativedata!D32="","",Cumulativedata!B32-Cumulativedata!D32)</f>
        <v/>
      </c>
      <c r="F34" s="94" t="str">
        <f>IF(Cumulativedata!E32="","",Cumulativedata!B32-Cumulativedata!E32)</f>
        <v/>
      </c>
      <c r="G34" s="26" t="str">
        <f>IF(Cumulativedata!C32="","",(Cumulativedata!C32-Cumulativedata!D32)/Cumulativedata!C32)</f>
        <v/>
      </c>
      <c r="H34" s="26" t="str">
        <f>IF(Cumulativedata!C32="","",(Cumulativedata!C32-Cumulativedata!E32)/Cumulativedata!C32)</f>
        <v/>
      </c>
      <c r="I34" s="27" t="str">
        <f>IF(B34="","",IF(AND(B34&gt;=Instruction!$R$17),"Good","Poor"))</f>
        <v/>
      </c>
      <c r="J34" s="27" t="str">
        <f>IF(G34="","",IF(OR(G34&lt;Instruction!$S$17,G34&lt;=0),"Good","Poor"))</f>
        <v/>
      </c>
      <c r="K34" s="36" t="str">
        <f t="shared" si="82"/>
        <v/>
      </c>
      <c r="L34" s="26" t="str">
        <f>IF(Cumulativedata!G32="","",Cumulativedata!G32/Cumulativedata!F32)</f>
        <v/>
      </c>
      <c r="M34" s="26" t="str">
        <f>IF(Cumulativedata!H32="","",Cumulativedata!H32/Cumulativedata!F32)</f>
        <v/>
      </c>
      <c r="N34" s="26" t="str">
        <f>IF(Cumulativedata!I32="","",Cumulativedata!I32/Cumulativedata!F32)</f>
        <v/>
      </c>
      <c r="O34" s="94" t="str">
        <f>IF(Cumulativedata!H32="","",Cumulativedata!F32-Cumulativedata!H32)</f>
        <v/>
      </c>
      <c r="P34" s="94" t="str">
        <f>IF(Cumulativedata!I32="","",Cumulativedata!F32-Cumulativedata!I32)</f>
        <v/>
      </c>
      <c r="Q34" s="26" t="str">
        <f>IF(Cumulativedata!G32="","",(Cumulativedata!G32-Cumulativedata!H32)/Cumulativedata!G32)</f>
        <v/>
      </c>
      <c r="R34" s="26" t="str">
        <f>IF(Cumulativedata!G32="","",(Cumulativedata!G32-Cumulativedata!H32)/Cumulativedata!G32)</f>
        <v/>
      </c>
      <c r="S34" s="27" t="str">
        <f>IF(L34="","",IF(AND(L34&gt;=Instruction!$R$17),"Good","Poor"))</f>
        <v/>
      </c>
      <c r="T34" s="27" t="str">
        <f>IF(Q34="","",IF(OR(Q34&lt;Instruction!$S$17,Q34&lt;=0),"Good","Poor"))</f>
        <v/>
      </c>
      <c r="U34" s="36" t="str">
        <f t="shared" si="83"/>
        <v/>
      </c>
      <c r="V34" s="26" t="str">
        <f>IF(Cumulativedata!K32="","",Cumulativedata!K32/Cumulativedata!J32)</f>
        <v/>
      </c>
      <c r="W34" s="26" t="str">
        <f>IF(Cumulativedata!L32="","",Cumulativedata!L32/Cumulativedata!J32)</f>
        <v/>
      </c>
      <c r="X34" s="26" t="str">
        <f>IF(Cumulativedata!M32="","",Cumulativedata!M32/Cumulativedata!J32)</f>
        <v/>
      </c>
      <c r="Y34" s="94" t="str">
        <f>IF(Cumulativedata!L32="","",Cumulativedata!J32-Cumulativedata!L32)</f>
        <v/>
      </c>
      <c r="Z34" s="94" t="str">
        <f>IF(Cumulativedata!M32="","",Cumulativedata!J32-Cumulativedata!M32)</f>
        <v/>
      </c>
      <c r="AA34" s="26" t="str">
        <f>IF(Cumulativedata!K32="","",(Cumulativedata!K32-Cumulativedata!L32)/Cumulativedata!K32)</f>
        <v/>
      </c>
      <c r="AB34" s="26" t="str">
        <f>IF(Cumulativedata!K32="","",(Cumulativedata!K32-Cumulativedata!M32)/Cumulativedata!K32)</f>
        <v/>
      </c>
      <c r="AC34" s="27" t="str">
        <f>IF(V34="","",IF(AND(V34&gt;=Instruction!$R$17),"Good","Poor"))</f>
        <v/>
      </c>
      <c r="AD34" s="27" t="str">
        <f>IF(AA34="","",IF(OR(AA34&lt;Instruction!$S$17,AA34&lt;=0),"Good","Poor"))</f>
        <v/>
      </c>
      <c r="AE34" s="36" t="str">
        <f t="shared" si="84"/>
        <v/>
      </c>
      <c r="AF34" s="26" t="str">
        <f>IF(Cumulativedata!O32="","",Cumulativedata!O32/Cumulativedata!N32)</f>
        <v/>
      </c>
      <c r="AG34" s="26" t="str">
        <f>IF(Cumulativedata!P32="","",Cumulativedata!P32/Cumulativedata!N32)</f>
        <v/>
      </c>
      <c r="AH34" s="26" t="str">
        <f>IF(Cumulativedata!Q32="","",Cumulativedata!Q32/Cumulativedata!N32)</f>
        <v/>
      </c>
      <c r="AI34" s="94" t="str">
        <f>IF(Cumulativedata!P32="","",Cumulativedata!N32-Cumulativedata!P32)</f>
        <v/>
      </c>
      <c r="AJ34" s="94" t="str">
        <f>IF(Cumulativedata!Q32="","",Cumulativedata!N32-Cumulativedata!Q32)</f>
        <v/>
      </c>
      <c r="AK34" s="26" t="str">
        <f>IF(Cumulativedata!O32="","",(Cumulativedata!O32-Cumulativedata!P32)/Cumulativedata!O32)</f>
        <v/>
      </c>
      <c r="AL34" s="26" t="str">
        <f>IF(Cumulativedata!O32="","",(Cumulativedata!O32-Cumulativedata!Q32)/Cumulativedata!O32)</f>
        <v/>
      </c>
      <c r="AM34" s="27" t="str">
        <f>IF(AF34="","",IF(AND(AF34&gt;=Instruction!$R$17),"Good","Poor"))</f>
        <v/>
      </c>
      <c r="AN34" s="27" t="str">
        <f>IF(AK34="","",IF(OR(AK34&lt;Instruction!$S$17,AK34&lt;=0),"Good","Poor"))</f>
        <v/>
      </c>
      <c r="AO34" s="36" t="str">
        <f t="shared" si="85"/>
        <v/>
      </c>
      <c r="AP34" s="26" t="str">
        <f>IF(Cumulativedata!S32="","",Cumulativedata!S32/Cumulativedata!R32)</f>
        <v/>
      </c>
      <c r="AQ34" s="26" t="str">
        <f>IF(Cumulativedata!T32="","",Cumulativedata!T32/Cumulativedata!R32)</f>
        <v/>
      </c>
      <c r="AR34" s="26" t="str">
        <f>IF(Cumulativedata!U32="","",Cumulativedata!U32/Cumulativedata!R32)</f>
        <v/>
      </c>
      <c r="AS34" s="94" t="str">
        <f>IF(Cumulativedata!T32="","",Cumulativedata!R32-Cumulativedata!T32)</f>
        <v/>
      </c>
      <c r="AT34" s="94" t="str">
        <f>IF(Cumulativedata!U32="","",Cumulativedata!R32-Cumulativedata!U32)</f>
        <v/>
      </c>
      <c r="AU34" s="26" t="str">
        <f>IF(Cumulativedata!S32="","",(Cumulativedata!S32-Cumulativedata!T32)/Cumulativedata!S32)</f>
        <v/>
      </c>
      <c r="AV34" s="26" t="str">
        <f>IF(Cumulativedata!S32="","",(Cumulativedata!S32-Cumulativedata!U32)/Cumulativedata!S32)</f>
        <v/>
      </c>
      <c r="AW34" s="27" t="str">
        <f>IF(AP34="","",IF(AND(AP34&gt;=Instruction!$R$17),"Good","Poor"))</f>
        <v/>
      </c>
      <c r="AX34" s="27" t="str">
        <f>IF(AU34="","",IF(OR(AU34&lt;Instruction!$S$17,AU34&lt;=0),"Good","Poor"))</f>
        <v/>
      </c>
      <c r="AY34" s="36" t="str">
        <f t="shared" si="86"/>
        <v/>
      </c>
      <c r="AZ34" s="26" t="str">
        <f>IF(Cumulativedata!W32="","",Cumulativedata!W32/Cumulativedata!V32)</f>
        <v/>
      </c>
      <c r="BA34" s="26" t="str">
        <f>IF(Cumulativedata!X32="","",Cumulativedata!X32/Cumulativedata!V32)</f>
        <v/>
      </c>
      <c r="BB34" s="26" t="str">
        <f>IF(Cumulativedata!Y32="","",Cumulativedata!Y32/Cumulativedata!V32)</f>
        <v/>
      </c>
      <c r="BC34" s="94" t="str">
        <f>IF(Cumulativedata!X32="","",Cumulativedata!V32-Cumulativedata!X32)</f>
        <v/>
      </c>
      <c r="BD34" s="94" t="str">
        <f>IF(Cumulativedata!Y32="","",Cumulativedata!V32-Cumulativedata!Y32)</f>
        <v/>
      </c>
      <c r="BE34" s="26" t="str">
        <f>IF(Cumulativedata!W32="","",(Cumulativedata!W32-Cumulativedata!X32)/Cumulativedata!W32)</f>
        <v/>
      </c>
      <c r="BF34" s="26" t="str">
        <f>IF(Cumulativedata!W32="","",(Cumulativedata!W32-Cumulativedata!Y32)/Cumulativedata!W32)</f>
        <v/>
      </c>
      <c r="BG34" s="27" t="str">
        <f>IF(AZ34="","",IF(AND(AZ34&gt;=Instruction!$R$17),"Good","Poor"))</f>
        <v/>
      </c>
      <c r="BH34" s="27" t="str">
        <f>IF(BE34="","",IF(OR(BE34&lt;Instruction!$S$17,BE34&lt;=0),"Good","Poor"))</f>
        <v/>
      </c>
      <c r="BI34" s="36" t="str">
        <f t="shared" si="87"/>
        <v/>
      </c>
      <c r="BJ34" s="26" t="str">
        <f>IF(Cumulativedata!AA32="","",Cumulativedata!AA32/Cumulativedata!Z32)</f>
        <v/>
      </c>
      <c r="BK34" s="26" t="str">
        <f>IF(Cumulativedata!AB32="","",Cumulativedata!AB32/Cumulativedata!Z32)</f>
        <v/>
      </c>
      <c r="BL34" s="26" t="str">
        <f>IF(Cumulativedata!AC32="","",Cumulativedata!AC32/Cumulativedata!Z32)</f>
        <v/>
      </c>
      <c r="BM34" s="94" t="str">
        <f>IF(Cumulativedata!AB32="","",Cumulativedata!Z32-Cumulativedata!AB32)</f>
        <v/>
      </c>
      <c r="BN34" s="94" t="str">
        <f>IF(Cumulativedata!AC32="","",Cumulativedata!Z32-Cumulativedata!AC32)</f>
        <v/>
      </c>
      <c r="BO34" s="26" t="str">
        <f>IF(Cumulativedata!AA32="","",(Cumulativedata!AA32-Cumulativedata!AB32)/Cumulativedata!AA32)</f>
        <v/>
      </c>
      <c r="BP34" s="26" t="str">
        <f>IF(Cumulativedata!AA32="","",(Cumulativedata!AA32-Cumulativedata!AC32)/Cumulativedata!AA32)</f>
        <v/>
      </c>
      <c r="BQ34" s="27" t="str">
        <f>IF(BJ34="","",IF(AND(BJ34&gt;=Instruction!$R$17),"Good","Poor"))</f>
        <v/>
      </c>
      <c r="BR34" s="27" t="str">
        <f>IF(BO34="","",IF(OR(BO34&lt;Instruction!$S$17,BO34&lt;=0),"Good","Poor"))</f>
        <v/>
      </c>
      <c r="BS34" s="36" t="str">
        <f t="shared" si="88"/>
        <v/>
      </c>
      <c r="BT34" s="26" t="str">
        <f>IF(Cumulativedata!AE32="","",Cumulativedata!AE32/Cumulativedata!AD32)</f>
        <v/>
      </c>
      <c r="BU34" s="26" t="str">
        <f>IF(Cumulativedata!AF32="","",Cumulativedata!AF32/Cumulativedata!AD32)</f>
        <v/>
      </c>
      <c r="BV34" s="26" t="str">
        <f>IF(Cumulativedata!AG32="","",Cumulativedata!AG32/Cumulativedata!AD32)</f>
        <v/>
      </c>
      <c r="BW34" s="94" t="str">
        <f>IF(Cumulativedata!AF32="","",Cumulativedata!AD32-Cumulativedata!AF32)</f>
        <v/>
      </c>
      <c r="BX34" s="94" t="str">
        <f>IF(Cumulativedata!AG32="","",Cumulativedata!AD32-Cumulativedata!AG32)</f>
        <v/>
      </c>
      <c r="BY34" s="26" t="str">
        <f>IF(Cumulativedata!AE32="","",(Cumulativedata!AE32-Cumulativedata!AF32)/Cumulativedata!AE32)</f>
        <v/>
      </c>
      <c r="BZ34" s="26" t="str">
        <f>IF(Cumulativedata!AE32="","",(Cumulativedata!AE32-Cumulativedata!AG32)/Cumulativedata!AE32)</f>
        <v/>
      </c>
      <c r="CA34" s="27" t="str">
        <f>IF(BT34="","",IF(AND(BT34&gt;=Instruction!$R$17),"Good","Poor"))</f>
        <v/>
      </c>
      <c r="CB34" s="27" t="str">
        <f>IF(BY34="","",IF(OR(BY34&lt;Instruction!$S$17,BY34&lt;=0),"Good","Poor"))</f>
        <v/>
      </c>
      <c r="CC34" s="36" t="str">
        <f t="shared" si="89"/>
        <v/>
      </c>
      <c r="CD34" s="26" t="str">
        <f>IF(Cumulativedata!AI32="","",Cumulativedata!AI32/Cumulativedata!AH32)</f>
        <v/>
      </c>
      <c r="CE34" s="26" t="str">
        <f>IF(Cumulativedata!AJ32="","",Cumulativedata!AJ32/Cumulativedata!AH32)</f>
        <v/>
      </c>
      <c r="CF34" s="26" t="str">
        <f>IF(Cumulativedata!AK32="","",Cumulativedata!AK32/Cumulativedata!AH32)</f>
        <v/>
      </c>
      <c r="CG34" s="94" t="str">
        <f>IF(Cumulativedata!AJ32="","",Cumulativedata!AH32-Cumulativedata!AJ32)</f>
        <v/>
      </c>
      <c r="CH34" s="94" t="str">
        <f>IF(Cumulativedata!AK32="","",Cumulativedata!AH32-Cumulativedata!AK32)</f>
        <v/>
      </c>
      <c r="CI34" s="26" t="str">
        <f>IF(Cumulativedata!AI32="","",(Cumulativedata!AI32-Cumulativedata!AJ32)/Cumulativedata!AI32)</f>
        <v/>
      </c>
      <c r="CJ34" s="26" t="str">
        <f>IF(Cumulativedata!AI32="","",(Cumulativedata!AI32-Cumulativedata!AK32)/Cumulativedata!AI32)</f>
        <v/>
      </c>
      <c r="CK34" s="27" t="str">
        <f>IF(CD34="","",IF(AND(CD34&gt;=Instruction!$R$17),"Good","Poor"))</f>
        <v/>
      </c>
      <c r="CL34" s="27" t="str">
        <f>IF(CI34="","",IF(OR(CI34&lt;Instruction!$S$17,CI34&lt;=0),"Good","Poor"))</f>
        <v/>
      </c>
      <c r="CM34" s="36" t="str">
        <f t="shared" si="90"/>
        <v/>
      </c>
      <c r="CN34" s="26" t="str">
        <f>IF(Cumulativedata!AM32="","",Cumulativedata!AM32/Cumulativedata!AL32)</f>
        <v/>
      </c>
      <c r="CO34" s="26" t="str">
        <f>IF(Cumulativedata!AN32="","",Cumulativedata!AN32/Cumulativedata!AL32)</f>
        <v/>
      </c>
      <c r="CP34" s="26" t="str">
        <f>IF(Cumulativedata!AO32="","",Cumulativedata!AO32/Cumulativedata!AL32)</f>
        <v/>
      </c>
      <c r="CQ34" s="94" t="str">
        <f>IF(Cumulativedata!AN32="","",Cumulativedata!AL32-Cumulativedata!AN32)</f>
        <v/>
      </c>
      <c r="CR34" s="94" t="str">
        <f>IF(Cumulativedata!AO32="","",Cumulativedata!AL32-Cumulativedata!AO32)</f>
        <v/>
      </c>
      <c r="CS34" s="26" t="str">
        <f>IF(Cumulativedata!AM32="","",(Cumulativedata!AM32-Cumulativedata!AN32)/Cumulativedata!AM32)</f>
        <v/>
      </c>
      <c r="CT34" s="26" t="str">
        <f>IF(Cumulativedata!AM32="","",(Cumulativedata!AM32-Cumulativedata!AO32)/Cumulativedata!AM32)</f>
        <v/>
      </c>
      <c r="CU34" s="27" t="str">
        <f>IF(CN34="","",IF(AND(CN34&gt;=Instruction!$R$17),"Good","Poor"))</f>
        <v/>
      </c>
      <c r="CV34" s="27" t="str">
        <f>IF(CS34="","",IF(OR(CS34&lt;Instruction!$S$17,CS34&lt;=0),"Good","Poor"))</f>
        <v/>
      </c>
      <c r="CW34" s="36" t="str">
        <f t="shared" si="91"/>
        <v/>
      </c>
      <c r="CX34" s="26" t="str">
        <f>IF(Cumulativedata!AQ32="","",Cumulativedata!AQ32/Cumulativedata!AP32)</f>
        <v/>
      </c>
      <c r="CY34" s="26" t="str">
        <f>IF(Cumulativedata!AR32="","",Cumulativedata!AR32/Cumulativedata!AP32)</f>
        <v/>
      </c>
      <c r="CZ34" s="26" t="str">
        <f>IF(Cumulativedata!AS32="","",Cumulativedata!AS32/Cumulativedata!AP32)</f>
        <v/>
      </c>
      <c r="DA34" s="94" t="str">
        <f>IF(Cumulativedata!AR32="","",Cumulativedata!AP32-Cumulativedata!AR32)</f>
        <v/>
      </c>
      <c r="DB34" s="94" t="str">
        <f>IF(Cumulativedata!AS32="","",Cumulativedata!AP32-Cumulativedata!AS32)</f>
        <v/>
      </c>
      <c r="DC34" s="26" t="str">
        <f>IF(Cumulativedata!AQ32="","",(Cumulativedata!AQ32-Cumulativedata!AR32)/Cumulativedata!AQ32)</f>
        <v/>
      </c>
      <c r="DD34" s="26" t="str">
        <f>IF(Cumulativedata!AQ32="","",(Cumulativedata!AQ32-Cumulativedata!AS32)/Cumulativedata!AQ32)</f>
        <v/>
      </c>
      <c r="DE34" s="27" t="str">
        <f>IF(CX34="","",IF(AND(CX34&gt;=Instruction!$R$17),"Good","Poor"))</f>
        <v/>
      </c>
      <c r="DF34" s="27" t="str">
        <f>IF(DC34="","",IF(OR(DC34&lt;Instruction!$S$17,DC34&lt;=0),"Good","Poor"))</f>
        <v/>
      </c>
      <c r="DG34" s="36" t="str">
        <f t="shared" si="92"/>
        <v/>
      </c>
      <c r="DH34" s="26" t="str">
        <f>IF(Cumulativedata!AU32="","",Cumulativedata!AU32/Cumulativedata!AT32)</f>
        <v/>
      </c>
      <c r="DI34" s="26" t="str">
        <f>IF(Cumulativedata!AV32="","",Cumulativedata!AV32/Cumulativedata!AT32)</f>
        <v/>
      </c>
      <c r="DJ34" s="26" t="str">
        <f>IF(Cumulativedata!AW32="","",Cumulativedata!AW32/Cumulativedata!AT32)</f>
        <v/>
      </c>
      <c r="DK34" s="94" t="str">
        <f>IF(Cumulativedata!AV32="","",Cumulativedata!AT32-Cumulativedata!AV32)</f>
        <v/>
      </c>
      <c r="DL34" s="94" t="str">
        <f>IF(Cumulativedata!AW32="","",Cumulativedata!AT32-Cumulativedata!AW32)</f>
        <v/>
      </c>
      <c r="DM34" s="26" t="str">
        <f>IF(Cumulativedata!AU32="","",(Cumulativedata!AU32-Cumulativedata!AV32)/Cumulativedata!AU32)</f>
        <v/>
      </c>
      <c r="DN34" s="26" t="str">
        <f>IF(Cumulativedata!AU32="","",(Cumulativedata!AU32-Cumulativedata!AW32)/Cumulativedata!AU32)</f>
        <v/>
      </c>
      <c r="DO34" s="27" t="str">
        <f>IF(DH34="","",IF(AND(DH34&gt;=Instruction!$R$17),"Good","Poor"))</f>
        <v/>
      </c>
      <c r="DP34" s="27" t="str">
        <f>IF(DM34="","",IF(OR(DM34&lt;Instruction!$S$17,DM34&lt;=0),"Good","Poor"))</f>
        <v/>
      </c>
      <c r="DQ34" s="36" t="str">
        <f t="shared" si="93"/>
        <v/>
      </c>
    </row>
    <row r="35" spans="1:121" x14ac:dyDescent="0.25">
      <c r="A35" s="60" t="str">
        <f>IF(Monthlydata!A32=0,"",Monthlydata!A32)</f>
        <v>&lt;&lt;HP&gt;&gt;</v>
      </c>
      <c r="B35" s="26" t="str">
        <f>IF(Cumulativedata!C33="","",Cumulativedata!C33/Cumulativedata!B33)</f>
        <v/>
      </c>
      <c r="C35" s="26" t="str">
        <f>IF(Cumulativedata!D33="","",Cumulativedata!D33/Cumulativedata!B33)</f>
        <v/>
      </c>
      <c r="D35" s="26" t="str">
        <f>IF(Cumulativedata!E33="","",Cumulativedata!E33/Cumulativedata!B33)</f>
        <v/>
      </c>
      <c r="E35" s="94" t="str">
        <f>IF(Cumulativedata!D33="","",Cumulativedata!B33-Cumulativedata!D33)</f>
        <v/>
      </c>
      <c r="F35" s="94" t="str">
        <f>IF(Cumulativedata!E33="","",Cumulativedata!B33-Cumulativedata!E33)</f>
        <v/>
      </c>
      <c r="G35" s="26" t="str">
        <f>IF(Cumulativedata!C33="","",(Cumulativedata!C33-Cumulativedata!D33)/Cumulativedata!C33)</f>
        <v/>
      </c>
      <c r="H35" s="26" t="str">
        <f>IF(Cumulativedata!C33="","",(Cumulativedata!C33-Cumulativedata!E33)/Cumulativedata!C33)</f>
        <v/>
      </c>
      <c r="I35" s="27" t="str">
        <f>IF(B35="","",IF(AND(B35&gt;=Instruction!$R$17),"Good","Poor"))</f>
        <v/>
      </c>
      <c r="J35" s="27" t="str">
        <f>IF(G35="","",IF(OR(G35&lt;Instruction!$S$17,G35&lt;=0),"Good","Poor"))</f>
        <v/>
      </c>
      <c r="K35" s="36" t="str">
        <f t="shared" si="82"/>
        <v/>
      </c>
      <c r="L35" s="26" t="str">
        <f>IF(Cumulativedata!G33="","",Cumulativedata!G33/Cumulativedata!F33)</f>
        <v/>
      </c>
      <c r="M35" s="26" t="str">
        <f>IF(Cumulativedata!H33="","",Cumulativedata!H33/Cumulativedata!F33)</f>
        <v/>
      </c>
      <c r="N35" s="26" t="str">
        <f>IF(Cumulativedata!I33="","",Cumulativedata!I33/Cumulativedata!F33)</f>
        <v/>
      </c>
      <c r="O35" s="94" t="str">
        <f>IF(Cumulativedata!H33="","",Cumulativedata!F33-Cumulativedata!H33)</f>
        <v/>
      </c>
      <c r="P35" s="94" t="str">
        <f>IF(Cumulativedata!I33="","",Cumulativedata!F33-Cumulativedata!I33)</f>
        <v/>
      </c>
      <c r="Q35" s="26" t="str">
        <f>IF(Cumulativedata!G33="","",(Cumulativedata!G33-Cumulativedata!H33)/Cumulativedata!G33)</f>
        <v/>
      </c>
      <c r="R35" s="26" t="str">
        <f>IF(Cumulativedata!G33="","",(Cumulativedata!G33-Cumulativedata!H33)/Cumulativedata!G33)</f>
        <v/>
      </c>
      <c r="S35" s="27" t="str">
        <f>IF(L35="","",IF(AND(L35&gt;=Instruction!$R$17),"Good","Poor"))</f>
        <v/>
      </c>
      <c r="T35" s="27" t="str">
        <f>IF(Q35="","",IF(OR(Q35&lt;Instruction!$S$17,Q35&lt;=0),"Good","Poor"))</f>
        <v/>
      </c>
      <c r="U35" s="36" t="str">
        <f t="shared" si="83"/>
        <v/>
      </c>
      <c r="V35" s="26" t="str">
        <f>IF(Cumulativedata!K33="","",Cumulativedata!K33/Cumulativedata!J33)</f>
        <v/>
      </c>
      <c r="W35" s="26" t="str">
        <f>IF(Cumulativedata!L33="","",Cumulativedata!L33/Cumulativedata!J33)</f>
        <v/>
      </c>
      <c r="X35" s="26" t="str">
        <f>IF(Cumulativedata!M33="","",Cumulativedata!M33/Cumulativedata!J33)</f>
        <v/>
      </c>
      <c r="Y35" s="94" t="str">
        <f>IF(Cumulativedata!L33="","",Cumulativedata!J33-Cumulativedata!L33)</f>
        <v/>
      </c>
      <c r="Z35" s="94" t="str">
        <f>IF(Cumulativedata!M33="","",Cumulativedata!J33-Cumulativedata!M33)</f>
        <v/>
      </c>
      <c r="AA35" s="26" t="str">
        <f>IF(Cumulativedata!K33="","",(Cumulativedata!K33-Cumulativedata!L33)/Cumulativedata!K33)</f>
        <v/>
      </c>
      <c r="AB35" s="26" t="str">
        <f>IF(Cumulativedata!K33="","",(Cumulativedata!K33-Cumulativedata!M33)/Cumulativedata!K33)</f>
        <v/>
      </c>
      <c r="AC35" s="27" t="str">
        <f>IF(V35="","",IF(AND(V35&gt;=Instruction!$R$17),"Good","Poor"))</f>
        <v/>
      </c>
      <c r="AD35" s="27" t="str">
        <f>IF(AA35="","",IF(OR(AA35&lt;Instruction!$S$17,AA35&lt;=0),"Good","Poor"))</f>
        <v/>
      </c>
      <c r="AE35" s="36" t="str">
        <f t="shared" si="84"/>
        <v/>
      </c>
      <c r="AF35" s="26" t="str">
        <f>IF(Cumulativedata!O33="","",Cumulativedata!O33/Cumulativedata!N33)</f>
        <v/>
      </c>
      <c r="AG35" s="26" t="str">
        <f>IF(Cumulativedata!P33="","",Cumulativedata!P33/Cumulativedata!N33)</f>
        <v/>
      </c>
      <c r="AH35" s="26" t="str">
        <f>IF(Cumulativedata!Q33="","",Cumulativedata!Q33/Cumulativedata!N33)</f>
        <v/>
      </c>
      <c r="AI35" s="94" t="str">
        <f>IF(Cumulativedata!P33="","",Cumulativedata!N33-Cumulativedata!P33)</f>
        <v/>
      </c>
      <c r="AJ35" s="94" t="str">
        <f>IF(Cumulativedata!Q33="","",Cumulativedata!N33-Cumulativedata!Q33)</f>
        <v/>
      </c>
      <c r="AK35" s="26" t="str">
        <f>IF(Cumulativedata!O33="","",(Cumulativedata!O33-Cumulativedata!P33)/Cumulativedata!O33)</f>
        <v/>
      </c>
      <c r="AL35" s="26" t="str">
        <f>IF(Cumulativedata!O33="","",(Cumulativedata!O33-Cumulativedata!Q33)/Cumulativedata!O33)</f>
        <v/>
      </c>
      <c r="AM35" s="27" t="str">
        <f>IF(AF35="","",IF(AND(AF35&gt;=Instruction!$R$17),"Good","Poor"))</f>
        <v/>
      </c>
      <c r="AN35" s="27" t="str">
        <f>IF(AK35="","",IF(OR(AK35&lt;Instruction!$S$17,AK35&lt;=0),"Good","Poor"))</f>
        <v/>
      </c>
      <c r="AO35" s="36" t="str">
        <f t="shared" si="85"/>
        <v/>
      </c>
      <c r="AP35" s="26" t="str">
        <f>IF(Cumulativedata!S33="","",Cumulativedata!S33/Cumulativedata!R33)</f>
        <v/>
      </c>
      <c r="AQ35" s="26" t="str">
        <f>IF(Cumulativedata!T33="","",Cumulativedata!T33/Cumulativedata!R33)</f>
        <v/>
      </c>
      <c r="AR35" s="26" t="str">
        <f>IF(Cumulativedata!U33="","",Cumulativedata!U33/Cumulativedata!R33)</f>
        <v/>
      </c>
      <c r="AS35" s="94" t="str">
        <f>IF(Cumulativedata!T33="","",Cumulativedata!R33-Cumulativedata!T33)</f>
        <v/>
      </c>
      <c r="AT35" s="94" t="str">
        <f>IF(Cumulativedata!U33="","",Cumulativedata!R33-Cumulativedata!U33)</f>
        <v/>
      </c>
      <c r="AU35" s="26" t="str">
        <f>IF(Cumulativedata!S33="","",(Cumulativedata!S33-Cumulativedata!T33)/Cumulativedata!S33)</f>
        <v/>
      </c>
      <c r="AV35" s="26" t="str">
        <f>IF(Cumulativedata!S33="","",(Cumulativedata!S33-Cumulativedata!U33)/Cumulativedata!S33)</f>
        <v/>
      </c>
      <c r="AW35" s="27" t="str">
        <f>IF(AP35="","",IF(AND(AP35&gt;=Instruction!$R$17),"Good","Poor"))</f>
        <v/>
      </c>
      <c r="AX35" s="27" t="str">
        <f>IF(AU35="","",IF(OR(AU35&lt;Instruction!$S$17,AU35&lt;=0),"Good","Poor"))</f>
        <v/>
      </c>
      <c r="AY35" s="36" t="str">
        <f t="shared" si="86"/>
        <v/>
      </c>
      <c r="AZ35" s="26" t="str">
        <f>IF(Cumulativedata!W33="","",Cumulativedata!W33/Cumulativedata!V33)</f>
        <v/>
      </c>
      <c r="BA35" s="26" t="str">
        <f>IF(Cumulativedata!X33="","",Cumulativedata!X33/Cumulativedata!V33)</f>
        <v/>
      </c>
      <c r="BB35" s="26" t="str">
        <f>IF(Cumulativedata!Y33="","",Cumulativedata!Y33/Cumulativedata!V33)</f>
        <v/>
      </c>
      <c r="BC35" s="94" t="str">
        <f>IF(Cumulativedata!X33="","",Cumulativedata!V33-Cumulativedata!X33)</f>
        <v/>
      </c>
      <c r="BD35" s="94" t="str">
        <f>IF(Cumulativedata!Y33="","",Cumulativedata!V33-Cumulativedata!Y33)</f>
        <v/>
      </c>
      <c r="BE35" s="26" t="str">
        <f>IF(Cumulativedata!W33="","",(Cumulativedata!W33-Cumulativedata!X33)/Cumulativedata!W33)</f>
        <v/>
      </c>
      <c r="BF35" s="26" t="str">
        <f>IF(Cumulativedata!W33="","",(Cumulativedata!W33-Cumulativedata!Y33)/Cumulativedata!W33)</f>
        <v/>
      </c>
      <c r="BG35" s="27" t="str">
        <f>IF(AZ35="","",IF(AND(AZ35&gt;=Instruction!$R$17),"Good","Poor"))</f>
        <v/>
      </c>
      <c r="BH35" s="27" t="str">
        <f>IF(BE35="","",IF(OR(BE35&lt;Instruction!$S$17,BE35&lt;=0),"Good","Poor"))</f>
        <v/>
      </c>
      <c r="BI35" s="36" t="str">
        <f t="shared" si="87"/>
        <v/>
      </c>
      <c r="BJ35" s="26" t="str">
        <f>IF(Cumulativedata!AA33="","",Cumulativedata!AA33/Cumulativedata!Z33)</f>
        <v/>
      </c>
      <c r="BK35" s="26" t="str">
        <f>IF(Cumulativedata!AB33="","",Cumulativedata!AB33/Cumulativedata!Z33)</f>
        <v/>
      </c>
      <c r="BL35" s="26" t="str">
        <f>IF(Cumulativedata!AC33="","",Cumulativedata!AC33/Cumulativedata!Z33)</f>
        <v/>
      </c>
      <c r="BM35" s="94" t="str">
        <f>IF(Cumulativedata!AB33="","",Cumulativedata!Z33-Cumulativedata!AB33)</f>
        <v/>
      </c>
      <c r="BN35" s="94" t="str">
        <f>IF(Cumulativedata!AC33="","",Cumulativedata!Z33-Cumulativedata!AC33)</f>
        <v/>
      </c>
      <c r="BO35" s="26" t="str">
        <f>IF(Cumulativedata!AA33="","",(Cumulativedata!AA33-Cumulativedata!AB33)/Cumulativedata!AA33)</f>
        <v/>
      </c>
      <c r="BP35" s="26" t="str">
        <f>IF(Cumulativedata!AA33="","",(Cumulativedata!AA33-Cumulativedata!AC33)/Cumulativedata!AA33)</f>
        <v/>
      </c>
      <c r="BQ35" s="27" t="str">
        <f>IF(BJ35="","",IF(AND(BJ35&gt;=Instruction!$R$17),"Good","Poor"))</f>
        <v/>
      </c>
      <c r="BR35" s="27" t="str">
        <f>IF(BO35="","",IF(OR(BO35&lt;Instruction!$S$17,BO35&lt;=0),"Good","Poor"))</f>
        <v/>
      </c>
      <c r="BS35" s="36" t="str">
        <f t="shared" si="88"/>
        <v/>
      </c>
      <c r="BT35" s="26" t="str">
        <f>IF(Cumulativedata!AE33="","",Cumulativedata!AE33/Cumulativedata!AD33)</f>
        <v/>
      </c>
      <c r="BU35" s="26" t="str">
        <f>IF(Cumulativedata!AF33="","",Cumulativedata!AF33/Cumulativedata!AD33)</f>
        <v/>
      </c>
      <c r="BV35" s="26" t="str">
        <f>IF(Cumulativedata!AG33="","",Cumulativedata!AG33/Cumulativedata!AD33)</f>
        <v/>
      </c>
      <c r="BW35" s="94" t="str">
        <f>IF(Cumulativedata!AF33="","",Cumulativedata!AD33-Cumulativedata!AF33)</f>
        <v/>
      </c>
      <c r="BX35" s="94" t="str">
        <f>IF(Cumulativedata!AG33="","",Cumulativedata!AD33-Cumulativedata!AG33)</f>
        <v/>
      </c>
      <c r="BY35" s="26" t="str">
        <f>IF(Cumulativedata!AE33="","",(Cumulativedata!AE33-Cumulativedata!AF33)/Cumulativedata!AE33)</f>
        <v/>
      </c>
      <c r="BZ35" s="26" t="str">
        <f>IF(Cumulativedata!AE33="","",(Cumulativedata!AE33-Cumulativedata!AG33)/Cumulativedata!AE33)</f>
        <v/>
      </c>
      <c r="CA35" s="27" t="str">
        <f>IF(BT35="","",IF(AND(BT35&gt;=Instruction!$R$17),"Good","Poor"))</f>
        <v/>
      </c>
      <c r="CB35" s="27" t="str">
        <f>IF(BY35="","",IF(OR(BY35&lt;Instruction!$S$17,BY35&lt;=0),"Good","Poor"))</f>
        <v/>
      </c>
      <c r="CC35" s="36" t="str">
        <f t="shared" si="89"/>
        <v/>
      </c>
      <c r="CD35" s="26" t="str">
        <f>IF(Cumulativedata!AI33="","",Cumulativedata!AI33/Cumulativedata!AH33)</f>
        <v/>
      </c>
      <c r="CE35" s="26" t="str">
        <f>IF(Cumulativedata!AJ33="","",Cumulativedata!AJ33/Cumulativedata!AH33)</f>
        <v/>
      </c>
      <c r="CF35" s="26" t="str">
        <f>IF(Cumulativedata!AK33="","",Cumulativedata!AK33/Cumulativedata!AH33)</f>
        <v/>
      </c>
      <c r="CG35" s="94" t="str">
        <f>IF(Cumulativedata!AJ33="","",Cumulativedata!AH33-Cumulativedata!AJ33)</f>
        <v/>
      </c>
      <c r="CH35" s="94" t="str">
        <f>IF(Cumulativedata!AK33="","",Cumulativedata!AH33-Cumulativedata!AK33)</f>
        <v/>
      </c>
      <c r="CI35" s="26" t="str">
        <f>IF(Cumulativedata!AI33="","",(Cumulativedata!AI33-Cumulativedata!AJ33)/Cumulativedata!AI33)</f>
        <v/>
      </c>
      <c r="CJ35" s="26" t="str">
        <f>IF(Cumulativedata!AI33="","",(Cumulativedata!AI33-Cumulativedata!AK33)/Cumulativedata!AI33)</f>
        <v/>
      </c>
      <c r="CK35" s="27" t="str">
        <f>IF(CD35="","",IF(AND(CD35&gt;=Instruction!$R$17),"Good","Poor"))</f>
        <v/>
      </c>
      <c r="CL35" s="27" t="str">
        <f>IF(CI35="","",IF(OR(CI35&lt;Instruction!$S$17,CI35&lt;=0),"Good","Poor"))</f>
        <v/>
      </c>
      <c r="CM35" s="36" t="str">
        <f t="shared" si="90"/>
        <v/>
      </c>
      <c r="CN35" s="26" t="str">
        <f>IF(Cumulativedata!AM33="","",Cumulativedata!AM33/Cumulativedata!AL33)</f>
        <v/>
      </c>
      <c r="CO35" s="26" t="str">
        <f>IF(Cumulativedata!AN33="","",Cumulativedata!AN33/Cumulativedata!AL33)</f>
        <v/>
      </c>
      <c r="CP35" s="26" t="str">
        <f>IF(Cumulativedata!AO33="","",Cumulativedata!AO33/Cumulativedata!AL33)</f>
        <v/>
      </c>
      <c r="CQ35" s="94" t="str">
        <f>IF(Cumulativedata!AN33="","",Cumulativedata!AL33-Cumulativedata!AN33)</f>
        <v/>
      </c>
      <c r="CR35" s="94" t="str">
        <f>IF(Cumulativedata!AO33="","",Cumulativedata!AL33-Cumulativedata!AO33)</f>
        <v/>
      </c>
      <c r="CS35" s="26" t="str">
        <f>IF(Cumulativedata!AM33="","",(Cumulativedata!AM33-Cumulativedata!AN33)/Cumulativedata!AM33)</f>
        <v/>
      </c>
      <c r="CT35" s="26" t="str">
        <f>IF(Cumulativedata!AM33="","",(Cumulativedata!AM33-Cumulativedata!AO33)/Cumulativedata!AM33)</f>
        <v/>
      </c>
      <c r="CU35" s="27" t="str">
        <f>IF(CN35="","",IF(AND(CN35&gt;=Instruction!$R$17),"Good","Poor"))</f>
        <v/>
      </c>
      <c r="CV35" s="27" t="str">
        <f>IF(CS35="","",IF(OR(CS35&lt;Instruction!$S$17,CS35&lt;=0),"Good","Poor"))</f>
        <v/>
      </c>
      <c r="CW35" s="36" t="str">
        <f t="shared" si="91"/>
        <v/>
      </c>
      <c r="CX35" s="26" t="str">
        <f>IF(Cumulativedata!AQ33="","",Cumulativedata!AQ33/Cumulativedata!AP33)</f>
        <v/>
      </c>
      <c r="CY35" s="26" t="str">
        <f>IF(Cumulativedata!AR33="","",Cumulativedata!AR33/Cumulativedata!AP33)</f>
        <v/>
      </c>
      <c r="CZ35" s="26" t="str">
        <f>IF(Cumulativedata!AS33="","",Cumulativedata!AS33/Cumulativedata!AP33)</f>
        <v/>
      </c>
      <c r="DA35" s="94" t="str">
        <f>IF(Cumulativedata!AR33="","",Cumulativedata!AP33-Cumulativedata!AR33)</f>
        <v/>
      </c>
      <c r="DB35" s="94" t="str">
        <f>IF(Cumulativedata!AS33="","",Cumulativedata!AP33-Cumulativedata!AS33)</f>
        <v/>
      </c>
      <c r="DC35" s="26" t="str">
        <f>IF(Cumulativedata!AQ33="","",(Cumulativedata!AQ33-Cumulativedata!AR33)/Cumulativedata!AQ33)</f>
        <v/>
      </c>
      <c r="DD35" s="26" t="str">
        <f>IF(Cumulativedata!AQ33="","",(Cumulativedata!AQ33-Cumulativedata!AS33)/Cumulativedata!AQ33)</f>
        <v/>
      </c>
      <c r="DE35" s="27" t="str">
        <f>IF(CX35="","",IF(AND(CX35&gt;=Instruction!$R$17),"Good","Poor"))</f>
        <v/>
      </c>
      <c r="DF35" s="27" t="str">
        <f>IF(DC35="","",IF(OR(DC35&lt;Instruction!$S$17,DC35&lt;=0),"Good","Poor"))</f>
        <v/>
      </c>
      <c r="DG35" s="36" t="str">
        <f t="shared" si="92"/>
        <v/>
      </c>
      <c r="DH35" s="26" t="str">
        <f>IF(Cumulativedata!AU33="","",Cumulativedata!AU33/Cumulativedata!AT33)</f>
        <v/>
      </c>
      <c r="DI35" s="26" t="str">
        <f>IF(Cumulativedata!AV33="","",Cumulativedata!AV33/Cumulativedata!AT33)</f>
        <v/>
      </c>
      <c r="DJ35" s="26" t="str">
        <f>IF(Cumulativedata!AW33="","",Cumulativedata!AW33/Cumulativedata!AT33)</f>
        <v/>
      </c>
      <c r="DK35" s="94" t="str">
        <f>IF(Cumulativedata!AV33="","",Cumulativedata!AT33-Cumulativedata!AV33)</f>
        <v/>
      </c>
      <c r="DL35" s="94" t="str">
        <f>IF(Cumulativedata!AW33="","",Cumulativedata!AT33-Cumulativedata!AW33)</f>
        <v/>
      </c>
      <c r="DM35" s="26" t="str">
        <f>IF(Cumulativedata!AU33="","",(Cumulativedata!AU33-Cumulativedata!AV33)/Cumulativedata!AU33)</f>
        <v/>
      </c>
      <c r="DN35" s="26" t="str">
        <f>IF(Cumulativedata!AU33="","",(Cumulativedata!AU33-Cumulativedata!AW33)/Cumulativedata!AU33)</f>
        <v/>
      </c>
      <c r="DO35" s="27" t="str">
        <f>IF(DH35="","",IF(AND(DH35&gt;=Instruction!$R$17),"Good","Poor"))</f>
        <v/>
      </c>
      <c r="DP35" s="27" t="str">
        <f>IF(DM35="","",IF(OR(DM35&lt;Instruction!$S$17,DM35&lt;=0),"Good","Poor"))</f>
        <v/>
      </c>
      <c r="DQ35" s="36" t="str">
        <f t="shared" si="93"/>
        <v/>
      </c>
    </row>
    <row r="36" spans="1:121" x14ac:dyDescent="0.25">
      <c r="A36" s="60" t="str">
        <f>IF(Monthlydata!A33=0,"",Monthlydata!A33)</f>
        <v>&lt;&lt;HP&gt;&gt;</v>
      </c>
      <c r="B36" s="26" t="str">
        <f>IF(Cumulativedata!C34="","",Cumulativedata!C34/Cumulativedata!B34)</f>
        <v/>
      </c>
      <c r="C36" s="26" t="str">
        <f>IF(Cumulativedata!D34="","",Cumulativedata!D34/Cumulativedata!B34)</f>
        <v/>
      </c>
      <c r="D36" s="26" t="str">
        <f>IF(Cumulativedata!E34="","",Cumulativedata!E34/Cumulativedata!B34)</f>
        <v/>
      </c>
      <c r="E36" s="94" t="str">
        <f>IF(Cumulativedata!D34="","",Cumulativedata!B34-Cumulativedata!D34)</f>
        <v/>
      </c>
      <c r="F36" s="94" t="str">
        <f>IF(Cumulativedata!E34="","",Cumulativedata!B34-Cumulativedata!E34)</f>
        <v/>
      </c>
      <c r="G36" s="26" t="str">
        <f>IF(Cumulativedata!C34="","",(Cumulativedata!C34-Cumulativedata!D34)/Cumulativedata!C34)</f>
        <v/>
      </c>
      <c r="H36" s="26" t="str">
        <f>IF(Cumulativedata!C34="","",(Cumulativedata!C34-Cumulativedata!E34)/Cumulativedata!C34)</f>
        <v/>
      </c>
      <c r="I36" s="27" t="str">
        <f>IF(B36="","",IF(AND(B36&gt;=Instruction!$R$17),"Good","Poor"))</f>
        <v/>
      </c>
      <c r="J36" s="27" t="str">
        <f>IF(G36="","",IF(OR(G36&lt;Instruction!$S$17,G36&lt;=0),"Good","Poor"))</f>
        <v/>
      </c>
      <c r="K36" s="36" t="str">
        <f t="shared" si="82"/>
        <v/>
      </c>
      <c r="L36" s="26" t="str">
        <f>IF(Cumulativedata!G34="","",Cumulativedata!G34/Cumulativedata!F34)</f>
        <v/>
      </c>
      <c r="M36" s="26" t="str">
        <f>IF(Cumulativedata!H34="","",Cumulativedata!H34/Cumulativedata!F34)</f>
        <v/>
      </c>
      <c r="N36" s="26" t="str">
        <f>IF(Cumulativedata!I34="","",Cumulativedata!I34/Cumulativedata!F34)</f>
        <v/>
      </c>
      <c r="O36" s="94" t="str">
        <f>IF(Cumulativedata!H34="","",Cumulativedata!F34-Cumulativedata!H34)</f>
        <v/>
      </c>
      <c r="P36" s="94" t="str">
        <f>IF(Cumulativedata!I34="","",Cumulativedata!F34-Cumulativedata!I34)</f>
        <v/>
      </c>
      <c r="Q36" s="26" t="str">
        <f>IF(Cumulativedata!G34="","",(Cumulativedata!G34-Cumulativedata!H34)/Cumulativedata!G34)</f>
        <v/>
      </c>
      <c r="R36" s="26" t="str">
        <f>IF(Cumulativedata!G34="","",(Cumulativedata!G34-Cumulativedata!H34)/Cumulativedata!G34)</f>
        <v/>
      </c>
      <c r="S36" s="27" t="str">
        <f>IF(L36="","",IF(AND(L36&gt;=Instruction!$R$17),"Good","Poor"))</f>
        <v/>
      </c>
      <c r="T36" s="27" t="str">
        <f>IF(Q36="","",IF(OR(Q36&lt;Instruction!$S$17,Q36&lt;=0),"Good","Poor"))</f>
        <v/>
      </c>
      <c r="U36" s="36" t="str">
        <f t="shared" si="83"/>
        <v/>
      </c>
      <c r="V36" s="26" t="str">
        <f>IF(Cumulativedata!K34="","",Cumulativedata!K34/Cumulativedata!J34)</f>
        <v/>
      </c>
      <c r="W36" s="26" t="str">
        <f>IF(Cumulativedata!L34="","",Cumulativedata!L34/Cumulativedata!J34)</f>
        <v/>
      </c>
      <c r="X36" s="26" t="str">
        <f>IF(Cumulativedata!M34="","",Cumulativedata!M34/Cumulativedata!J34)</f>
        <v/>
      </c>
      <c r="Y36" s="94" t="str">
        <f>IF(Cumulativedata!L34="","",Cumulativedata!J34-Cumulativedata!L34)</f>
        <v/>
      </c>
      <c r="Z36" s="94" t="str">
        <f>IF(Cumulativedata!M34="","",Cumulativedata!J34-Cumulativedata!M34)</f>
        <v/>
      </c>
      <c r="AA36" s="26" t="str">
        <f>IF(Cumulativedata!K34="","",(Cumulativedata!K34-Cumulativedata!L34)/Cumulativedata!K34)</f>
        <v/>
      </c>
      <c r="AB36" s="26" t="str">
        <f>IF(Cumulativedata!K34="","",(Cumulativedata!K34-Cumulativedata!M34)/Cumulativedata!K34)</f>
        <v/>
      </c>
      <c r="AC36" s="27" t="str">
        <f>IF(V36="","",IF(AND(V36&gt;=Instruction!$R$17),"Good","Poor"))</f>
        <v/>
      </c>
      <c r="AD36" s="27" t="str">
        <f>IF(AA36="","",IF(OR(AA36&lt;Instruction!$S$17,AA36&lt;=0),"Good","Poor"))</f>
        <v/>
      </c>
      <c r="AE36" s="36" t="str">
        <f t="shared" si="84"/>
        <v/>
      </c>
      <c r="AF36" s="26" t="str">
        <f>IF(Cumulativedata!O34="","",Cumulativedata!O34/Cumulativedata!N34)</f>
        <v/>
      </c>
      <c r="AG36" s="26" t="str">
        <f>IF(Cumulativedata!P34="","",Cumulativedata!P34/Cumulativedata!N34)</f>
        <v/>
      </c>
      <c r="AH36" s="26" t="str">
        <f>IF(Cumulativedata!Q34="","",Cumulativedata!Q34/Cumulativedata!N34)</f>
        <v/>
      </c>
      <c r="AI36" s="94" t="str">
        <f>IF(Cumulativedata!P34="","",Cumulativedata!N34-Cumulativedata!P34)</f>
        <v/>
      </c>
      <c r="AJ36" s="94" t="str">
        <f>IF(Cumulativedata!Q34="","",Cumulativedata!N34-Cumulativedata!Q34)</f>
        <v/>
      </c>
      <c r="AK36" s="26" t="str">
        <f>IF(Cumulativedata!O34="","",(Cumulativedata!O34-Cumulativedata!P34)/Cumulativedata!O34)</f>
        <v/>
      </c>
      <c r="AL36" s="26" t="str">
        <f>IF(Cumulativedata!O34="","",(Cumulativedata!O34-Cumulativedata!Q34)/Cumulativedata!O34)</f>
        <v/>
      </c>
      <c r="AM36" s="27" t="str">
        <f>IF(AF36="","",IF(AND(AF36&gt;=Instruction!$R$17),"Good","Poor"))</f>
        <v/>
      </c>
      <c r="AN36" s="27" t="str">
        <f>IF(AK36="","",IF(OR(AK36&lt;Instruction!$S$17,AK36&lt;=0),"Good","Poor"))</f>
        <v/>
      </c>
      <c r="AO36" s="36" t="str">
        <f t="shared" si="85"/>
        <v/>
      </c>
      <c r="AP36" s="26" t="str">
        <f>IF(Cumulativedata!S34="","",Cumulativedata!S34/Cumulativedata!R34)</f>
        <v/>
      </c>
      <c r="AQ36" s="26" t="str">
        <f>IF(Cumulativedata!T34="","",Cumulativedata!T34/Cumulativedata!R34)</f>
        <v/>
      </c>
      <c r="AR36" s="26" t="str">
        <f>IF(Cumulativedata!U34="","",Cumulativedata!U34/Cumulativedata!R34)</f>
        <v/>
      </c>
      <c r="AS36" s="94" t="str">
        <f>IF(Cumulativedata!T34="","",Cumulativedata!R34-Cumulativedata!T34)</f>
        <v/>
      </c>
      <c r="AT36" s="94" t="str">
        <f>IF(Cumulativedata!U34="","",Cumulativedata!R34-Cumulativedata!U34)</f>
        <v/>
      </c>
      <c r="AU36" s="26" t="str">
        <f>IF(Cumulativedata!S34="","",(Cumulativedata!S34-Cumulativedata!T34)/Cumulativedata!S34)</f>
        <v/>
      </c>
      <c r="AV36" s="26" t="str">
        <f>IF(Cumulativedata!S34="","",(Cumulativedata!S34-Cumulativedata!U34)/Cumulativedata!S34)</f>
        <v/>
      </c>
      <c r="AW36" s="27" t="str">
        <f>IF(AP36="","",IF(AND(AP36&gt;=Instruction!$R$17),"Good","Poor"))</f>
        <v/>
      </c>
      <c r="AX36" s="27" t="str">
        <f>IF(AU36="","",IF(OR(AU36&lt;Instruction!$S$17,AU36&lt;=0),"Good","Poor"))</f>
        <v/>
      </c>
      <c r="AY36" s="36" t="str">
        <f t="shared" si="86"/>
        <v/>
      </c>
      <c r="AZ36" s="26" t="str">
        <f>IF(Cumulativedata!W34="","",Cumulativedata!W34/Cumulativedata!V34)</f>
        <v/>
      </c>
      <c r="BA36" s="26" t="str">
        <f>IF(Cumulativedata!X34="","",Cumulativedata!X34/Cumulativedata!V34)</f>
        <v/>
      </c>
      <c r="BB36" s="26" t="str">
        <f>IF(Cumulativedata!Y34="","",Cumulativedata!Y34/Cumulativedata!V34)</f>
        <v/>
      </c>
      <c r="BC36" s="94" t="str">
        <f>IF(Cumulativedata!X34="","",Cumulativedata!V34-Cumulativedata!X34)</f>
        <v/>
      </c>
      <c r="BD36" s="94" t="str">
        <f>IF(Cumulativedata!Y34="","",Cumulativedata!V34-Cumulativedata!Y34)</f>
        <v/>
      </c>
      <c r="BE36" s="26" t="str">
        <f>IF(Cumulativedata!W34="","",(Cumulativedata!W34-Cumulativedata!X34)/Cumulativedata!W34)</f>
        <v/>
      </c>
      <c r="BF36" s="26" t="str">
        <f>IF(Cumulativedata!W34="","",(Cumulativedata!W34-Cumulativedata!Y34)/Cumulativedata!W34)</f>
        <v/>
      </c>
      <c r="BG36" s="27" t="str">
        <f>IF(AZ36="","",IF(AND(AZ36&gt;=Instruction!$R$17),"Good","Poor"))</f>
        <v/>
      </c>
      <c r="BH36" s="27" t="str">
        <f>IF(BE36="","",IF(OR(BE36&lt;Instruction!$S$17,BE36&lt;=0),"Good","Poor"))</f>
        <v/>
      </c>
      <c r="BI36" s="36" t="str">
        <f t="shared" si="87"/>
        <v/>
      </c>
      <c r="BJ36" s="26" t="str">
        <f>IF(Cumulativedata!AA34="","",Cumulativedata!AA34/Cumulativedata!Z34)</f>
        <v/>
      </c>
      <c r="BK36" s="26" t="str">
        <f>IF(Cumulativedata!AB34="","",Cumulativedata!AB34/Cumulativedata!Z34)</f>
        <v/>
      </c>
      <c r="BL36" s="26" t="str">
        <f>IF(Cumulativedata!AC34="","",Cumulativedata!AC34/Cumulativedata!Z34)</f>
        <v/>
      </c>
      <c r="BM36" s="94" t="str">
        <f>IF(Cumulativedata!AB34="","",Cumulativedata!Z34-Cumulativedata!AB34)</f>
        <v/>
      </c>
      <c r="BN36" s="94" t="str">
        <f>IF(Cumulativedata!AC34="","",Cumulativedata!Z34-Cumulativedata!AC34)</f>
        <v/>
      </c>
      <c r="BO36" s="26" t="str">
        <f>IF(Cumulativedata!AA34="","",(Cumulativedata!AA34-Cumulativedata!AB34)/Cumulativedata!AA34)</f>
        <v/>
      </c>
      <c r="BP36" s="26" t="str">
        <f>IF(Cumulativedata!AA34="","",(Cumulativedata!AA34-Cumulativedata!AC34)/Cumulativedata!AA34)</f>
        <v/>
      </c>
      <c r="BQ36" s="27" t="str">
        <f>IF(BJ36="","",IF(AND(BJ36&gt;=Instruction!$R$17),"Good","Poor"))</f>
        <v/>
      </c>
      <c r="BR36" s="27" t="str">
        <f>IF(BO36="","",IF(OR(BO36&lt;Instruction!$S$17,BO36&lt;=0),"Good","Poor"))</f>
        <v/>
      </c>
      <c r="BS36" s="36" t="str">
        <f t="shared" si="88"/>
        <v/>
      </c>
      <c r="BT36" s="26" t="str">
        <f>IF(Cumulativedata!AE34="","",Cumulativedata!AE34/Cumulativedata!AD34)</f>
        <v/>
      </c>
      <c r="BU36" s="26" t="str">
        <f>IF(Cumulativedata!AF34="","",Cumulativedata!AF34/Cumulativedata!AD34)</f>
        <v/>
      </c>
      <c r="BV36" s="26" t="str">
        <f>IF(Cumulativedata!AG34="","",Cumulativedata!AG34/Cumulativedata!AD34)</f>
        <v/>
      </c>
      <c r="BW36" s="94" t="str">
        <f>IF(Cumulativedata!AF34="","",Cumulativedata!AD34-Cumulativedata!AF34)</f>
        <v/>
      </c>
      <c r="BX36" s="94" t="str">
        <f>IF(Cumulativedata!AG34="","",Cumulativedata!AD34-Cumulativedata!AG34)</f>
        <v/>
      </c>
      <c r="BY36" s="26" t="str">
        <f>IF(Cumulativedata!AE34="","",(Cumulativedata!AE34-Cumulativedata!AF34)/Cumulativedata!AE34)</f>
        <v/>
      </c>
      <c r="BZ36" s="26" t="str">
        <f>IF(Cumulativedata!AE34="","",(Cumulativedata!AE34-Cumulativedata!AG34)/Cumulativedata!AE34)</f>
        <v/>
      </c>
      <c r="CA36" s="27" t="str">
        <f>IF(BT36="","",IF(AND(BT36&gt;=Instruction!$R$17),"Good","Poor"))</f>
        <v/>
      </c>
      <c r="CB36" s="27" t="str">
        <f>IF(BY36="","",IF(OR(BY36&lt;Instruction!$S$17,BY36&lt;=0),"Good","Poor"))</f>
        <v/>
      </c>
      <c r="CC36" s="36" t="str">
        <f t="shared" si="89"/>
        <v/>
      </c>
      <c r="CD36" s="26" t="str">
        <f>IF(Cumulativedata!AI34="","",Cumulativedata!AI34/Cumulativedata!AH34)</f>
        <v/>
      </c>
      <c r="CE36" s="26" t="str">
        <f>IF(Cumulativedata!AJ34="","",Cumulativedata!AJ34/Cumulativedata!AH34)</f>
        <v/>
      </c>
      <c r="CF36" s="26" t="str">
        <f>IF(Cumulativedata!AK34="","",Cumulativedata!AK34/Cumulativedata!AH34)</f>
        <v/>
      </c>
      <c r="CG36" s="94" t="str">
        <f>IF(Cumulativedata!AJ34="","",Cumulativedata!AH34-Cumulativedata!AJ34)</f>
        <v/>
      </c>
      <c r="CH36" s="94" t="str">
        <f>IF(Cumulativedata!AK34="","",Cumulativedata!AH34-Cumulativedata!AK34)</f>
        <v/>
      </c>
      <c r="CI36" s="26" t="str">
        <f>IF(Cumulativedata!AI34="","",(Cumulativedata!AI34-Cumulativedata!AJ34)/Cumulativedata!AI34)</f>
        <v/>
      </c>
      <c r="CJ36" s="26" t="str">
        <f>IF(Cumulativedata!AI34="","",(Cumulativedata!AI34-Cumulativedata!AK34)/Cumulativedata!AI34)</f>
        <v/>
      </c>
      <c r="CK36" s="27" t="str">
        <f>IF(CD36="","",IF(AND(CD36&gt;=Instruction!$R$17),"Good","Poor"))</f>
        <v/>
      </c>
      <c r="CL36" s="27" t="str">
        <f>IF(CI36="","",IF(OR(CI36&lt;Instruction!$S$17,CI36&lt;=0),"Good","Poor"))</f>
        <v/>
      </c>
      <c r="CM36" s="36" t="str">
        <f t="shared" si="90"/>
        <v/>
      </c>
      <c r="CN36" s="26" t="str">
        <f>IF(Cumulativedata!AM34="","",Cumulativedata!AM34/Cumulativedata!AL34)</f>
        <v/>
      </c>
      <c r="CO36" s="26" t="str">
        <f>IF(Cumulativedata!AN34="","",Cumulativedata!AN34/Cumulativedata!AL34)</f>
        <v/>
      </c>
      <c r="CP36" s="26" t="str">
        <f>IF(Cumulativedata!AO34="","",Cumulativedata!AO34/Cumulativedata!AL34)</f>
        <v/>
      </c>
      <c r="CQ36" s="94" t="str">
        <f>IF(Cumulativedata!AN34="","",Cumulativedata!AL34-Cumulativedata!AN34)</f>
        <v/>
      </c>
      <c r="CR36" s="94" t="str">
        <f>IF(Cumulativedata!AO34="","",Cumulativedata!AL34-Cumulativedata!AO34)</f>
        <v/>
      </c>
      <c r="CS36" s="26" t="str">
        <f>IF(Cumulativedata!AM34="","",(Cumulativedata!AM34-Cumulativedata!AN34)/Cumulativedata!AM34)</f>
        <v/>
      </c>
      <c r="CT36" s="26" t="str">
        <f>IF(Cumulativedata!AM34="","",(Cumulativedata!AM34-Cumulativedata!AO34)/Cumulativedata!AM34)</f>
        <v/>
      </c>
      <c r="CU36" s="27" t="str">
        <f>IF(CN36="","",IF(AND(CN36&gt;=Instruction!$R$17),"Good","Poor"))</f>
        <v/>
      </c>
      <c r="CV36" s="27" t="str">
        <f>IF(CS36="","",IF(OR(CS36&lt;Instruction!$S$17,CS36&lt;=0),"Good","Poor"))</f>
        <v/>
      </c>
      <c r="CW36" s="36" t="str">
        <f t="shared" si="91"/>
        <v/>
      </c>
      <c r="CX36" s="26" t="str">
        <f>IF(Cumulativedata!AQ34="","",Cumulativedata!AQ34/Cumulativedata!AP34)</f>
        <v/>
      </c>
      <c r="CY36" s="26" t="str">
        <f>IF(Cumulativedata!AR34="","",Cumulativedata!AR34/Cumulativedata!AP34)</f>
        <v/>
      </c>
      <c r="CZ36" s="26" t="str">
        <f>IF(Cumulativedata!AS34="","",Cumulativedata!AS34/Cumulativedata!AP34)</f>
        <v/>
      </c>
      <c r="DA36" s="94" t="str">
        <f>IF(Cumulativedata!AR34="","",Cumulativedata!AP34-Cumulativedata!AR34)</f>
        <v/>
      </c>
      <c r="DB36" s="94" t="str">
        <f>IF(Cumulativedata!AS34="","",Cumulativedata!AP34-Cumulativedata!AS34)</f>
        <v/>
      </c>
      <c r="DC36" s="26" t="str">
        <f>IF(Cumulativedata!AQ34="","",(Cumulativedata!AQ34-Cumulativedata!AR34)/Cumulativedata!AQ34)</f>
        <v/>
      </c>
      <c r="DD36" s="26" t="str">
        <f>IF(Cumulativedata!AQ34="","",(Cumulativedata!AQ34-Cumulativedata!AS34)/Cumulativedata!AQ34)</f>
        <v/>
      </c>
      <c r="DE36" s="27" t="str">
        <f>IF(CX36="","",IF(AND(CX36&gt;=Instruction!$R$17),"Good","Poor"))</f>
        <v/>
      </c>
      <c r="DF36" s="27" t="str">
        <f>IF(DC36="","",IF(OR(DC36&lt;Instruction!$S$17,DC36&lt;=0),"Good","Poor"))</f>
        <v/>
      </c>
      <c r="DG36" s="36" t="str">
        <f t="shared" si="92"/>
        <v/>
      </c>
      <c r="DH36" s="26" t="str">
        <f>IF(Cumulativedata!AU34="","",Cumulativedata!AU34/Cumulativedata!AT34)</f>
        <v/>
      </c>
      <c r="DI36" s="26" t="str">
        <f>IF(Cumulativedata!AV34="","",Cumulativedata!AV34/Cumulativedata!AT34)</f>
        <v/>
      </c>
      <c r="DJ36" s="26" t="str">
        <f>IF(Cumulativedata!AW34="","",Cumulativedata!AW34/Cumulativedata!AT34)</f>
        <v/>
      </c>
      <c r="DK36" s="94" t="str">
        <f>IF(Cumulativedata!AV34="","",Cumulativedata!AT34-Cumulativedata!AV34)</f>
        <v/>
      </c>
      <c r="DL36" s="94" t="str">
        <f>IF(Cumulativedata!AW34="","",Cumulativedata!AT34-Cumulativedata!AW34)</f>
        <v/>
      </c>
      <c r="DM36" s="26" t="str">
        <f>IF(Cumulativedata!AU34="","",(Cumulativedata!AU34-Cumulativedata!AV34)/Cumulativedata!AU34)</f>
        <v/>
      </c>
      <c r="DN36" s="26" t="str">
        <f>IF(Cumulativedata!AU34="","",(Cumulativedata!AU34-Cumulativedata!AW34)/Cumulativedata!AU34)</f>
        <v/>
      </c>
      <c r="DO36" s="27" t="str">
        <f>IF(DH36="","",IF(AND(DH36&gt;=Instruction!$R$17),"Good","Poor"))</f>
        <v/>
      </c>
      <c r="DP36" s="27" t="str">
        <f>IF(DM36="","",IF(OR(DM36&lt;Instruction!$S$17,DM36&lt;=0),"Good","Poor"))</f>
        <v/>
      </c>
      <c r="DQ36" s="36" t="str">
        <f t="shared" si="93"/>
        <v/>
      </c>
    </row>
    <row r="37" spans="1:121" x14ac:dyDescent="0.25">
      <c r="A37" s="60" t="str">
        <f>IF(Monthlydata!A34=0,"",Monthlydata!A34)</f>
        <v>&lt;&lt;HP&gt;&gt;</v>
      </c>
      <c r="B37" s="26" t="str">
        <f>IF(Cumulativedata!C35="","",Cumulativedata!C35/Cumulativedata!B35)</f>
        <v/>
      </c>
      <c r="C37" s="26" t="str">
        <f>IF(Cumulativedata!D35="","",Cumulativedata!D35/Cumulativedata!B35)</f>
        <v/>
      </c>
      <c r="D37" s="26" t="str">
        <f>IF(Cumulativedata!E35="","",Cumulativedata!E35/Cumulativedata!B35)</f>
        <v/>
      </c>
      <c r="E37" s="94" t="str">
        <f>IF(Cumulativedata!D35="","",Cumulativedata!B35-Cumulativedata!D35)</f>
        <v/>
      </c>
      <c r="F37" s="94" t="str">
        <f>IF(Cumulativedata!E35="","",Cumulativedata!B35-Cumulativedata!E35)</f>
        <v/>
      </c>
      <c r="G37" s="26" t="str">
        <f>IF(Cumulativedata!C35="","",(Cumulativedata!C35-Cumulativedata!D35)/Cumulativedata!C35)</f>
        <v/>
      </c>
      <c r="H37" s="26" t="str">
        <f>IF(Cumulativedata!C35="","",(Cumulativedata!C35-Cumulativedata!E35)/Cumulativedata!C35)</f>
        <v/>
      </c>
      <c r="I37" s="27" t="str">
        <f>IF(B37="","",IF(AND(B37&gt;=Instruction!$R$17),"Good","Poor"))</f>
        <v/>
      </c>
      <c r="J37" s="27" t="str">
        <f>IF(G37="","",IF(OR(G37&lt;Instruction!$S$17,G37&lt;=0),"Good","Poor"))</f>
        <v/>
      </c>
      <c r="K37" s="36" t="str">
        <f t="shared" si="82"/>
        <v/>
      </c>
      <c r="L37" s="26" t="str">
        <f>IF(Cumulativedata!G35="","",Cumulativedata!G35/Cumulativedata!F35)</f>
        <v/>
      </c>
      <c r="M37" s="26" t="str">
        <f>IF(Cumulativedata!H35="","",Cumulativedata!H35/Cumulativedata!F35)</f>
        <v/>
      </c>
      <c r="N37" s="26" t="str">
        <f>IF(Cumulativedata!I35="","",Cumulativedata!I35/Cumulativedata!F35)</f>
        <v/>
      </c>
      <c r="O37" s="94" t="str">
        <f>IF(Cumulativedata!H35="","",Cumulativedata!F35-Cumulativedata!H35)</f>
        <v/>
      </c>
      <c r="P37" s="94" t="str">
        <f>IF(Cumulativedata!I35="","",Cumulativedata!F35-Cumulativedata!I35)</f>
        <v/>
      </c>
      <c r="Q37" s="26" t="str">
        <f>IF(Cumulativedata!G35="","",(Cumulativedata!G35-Cumulativedata!H35)/Cumulativedata!G35)</f>
        <v/>
      </c>
      <c r="R37" s="26" t="str">
        <f>IF(Cumulativedata!G35="","",(Cumulativedata!G35-Cumulativedata!H35)/Cumulativedata!G35)</f>
        <v/>
      </c>
      <c r="S37" s="27" t="str">
        <f>IF(L37="","",IF(AND(L37&gt;=Instruction!$R$17),"Good","Poor"))</f>
        <v/>
      </c>
      <c r="T37" s="27" t="str">
        <f>IF(Q37="","",IF(OR(Q37&lt;Instruction!$S$17,Q37&lt;=0),"Good","Poor"))</f>
        <v/>
      </c>
      <c r="U37" s="36" t="str">
        <f t="shared" si="83"/>
        <v/>
      </c>
      <c r="V37" s="26" t="str">
        <f>IF(Cumulativedata!K35="","",Cumulativedata!K35/Cumulativedata!J35)</f>
        <v/>
      </c>
      <c r="W37" s="26" t="str">
        <f>IF(Cumulativedata!L35="","",Cumulativedata!L35/Cumulativedata!J35)</f>
        <v/>
      </c>
      <c r="X37" s="26" t="str">
        <f>IF(Cumulativedata!M35="","",Cumulativedata!M35/Cumulativedata!J35)</f>
        <v/>
      </c>
      <c r="Y37" s="94" t="str">
        <f>IF(Cumulativedata!L35="","",Cumulativedata!J35-Cumulativedata!L35)</f>
        <v/>
      </c>
      <c r="Z37" s="94" t="str">
        <f>IF(Cumulativedata!M35="","",Cumulativedata!J35-Cumulativedata!M35)</f>
        <v/>
      </c>
      <c r="AA37" s="26" t="str">
        <f>IF(Cumulativedata!K35="","",(Cumulativedata!K35-Cumulativedata!L35)/Cumulativedata!K35)</f>
        <v/>
      </c>
      <c r="AB37" s="26" t="str">
        <f>IF(Cumulativedata!K35="","",(Cumulativedata!K35-Cumulativedata!M35)/Cumulativedata!K35)</f>
        <v/>
      </c>
      <c r="AC37" s="27" t="str">
        <f>IF(V37="","",IF(AND(V37&gt;=Instruction!$R$17),"Good","Poor"))</f>
        <v/>
      </c>
      <c r="AD37" s="27" t="str">
        <f>IF(AA37="","",IF(OR(AA37&lt;Instruction!$S$17,AA37&lt;=0),"Good","Poor"))</f>
        <v/>
      </c>
      <c r="AE37" s="36" t="str">
        <f t="shared" si="84"/>
        <v/>
      </c>
      <c r="AF37" s="26" t="str">
        <f>IF(Cumulativedata!O35="","",Cumulativedata!O35/Cumulativedata!N35)</f>
        <v/>
      </c>
      <c r="AG37" s="26" t="str">
        <f>IF(Cumulativedata!P35="","",Cumulativedata!P35/Cumulativedata!N35)</f>
        <v/>
      </c>
      <c r="AH37" s="26" t="str">
        <f>IF(Cumulativedata!Q35="","",Cumulativedata!Q35/Cumulativedata!N35)</f>
        <v/>
      </c>
      <c r="AI37" s="94" t="str">
        <f>IF(Cumulativedata!P35="","",Cumulativedata!N35-Cumulativedata!P35)</f>
        <v/>
      </c>
      <c r="AJ37" s="94" t="str">
        <f>IF(Cumulativedata!Q35="","",Cumulativedata!N35-Cumulativedata!Q35)</f>
        <v/>
      </c>
      <c r="AK37" s="26" t="str">
        <f>IF(Cumulativedata!O35="","",(Cumulativedata!O35-Cumulativedata!P35)/Cumulativedata!O35)</f>
        <v/>
      </c>
      <c r="AL37" s="26" t="str">
        <f>IF(Cumulativedata!O35="","",(Cumulativedata!O35-Cumulativedata!Q35)/Cumulativedata!O35)</f>
        <v/>
      </c>
      <c r="AM37" s="27" t="str">
        <f>IF(AF37="","",IF(AND(AF37&gt;=Instruction!$R$17),"Good","Poor"))</f>
        <v/>
      </c>
      <c r="AN37" s="27" t="str">
        <f>IF(AK37="","",IF(OR(AK37&lt;Instruction!$S$17,AK37&lt;=0),"Good","Poor"))</f>
        <v/>
      </c>
      <c r="AO37" s="36" t="str">
        <f t="shared" si="85"/>
        <v/>
      </c>
      <c r="AP37" s="26" t="str">
        <f>IF(Cumulativedata!S35="","",Cumulativedata!S35/Cumulativedata!R35)</f>
        <v/>
      </c>
      <c r="AQ37" s="26" t="str">
        <f>IF(Cumulativedata!T35="","",Cumulativedata!T35/Cumulativedata!R35)</f>
        <v/>
      </c>
      <c r="AR37" s="26" t="str">
        <f>IF(Cumulativedata!U35="","",Cumulativedata!U35/Cumulativedata!R35)</f>
        <v/>
      </c>
      <c r="AS37" s="94" t="str">
        <f>IF(Cumulativedata!T35="","",Cumulativedata!R35-Cumulativedata!T35)</f>
        <v/>
      </c>
      <c r="AT37" s="94" t="str">
        <f>IF(Cumulativedata!U35="","",Cumulativedata!R35-Cumulativedata!U35)</f>
        <v/>
      </c>
      <c r="AU37" s="26" t="str">
        <f>IF(Cumulativedata!S35="","",(Cumulativedata!S35-Cumulativedata!T35)/Cumulativedata!S35)</f>
        <v/>
      </c>
      <c r="AV37" s="26" t="str">
        <f>IF(Cumulativedata!S35="","",(Cumulativedata!S35-Cumulativedata!U35)/Cumulativedata!S35)</f>
        <v/>
      </c>
      <c r="AW37" s="27" t="str">
        <f>IF(AP37="","",IF(AND(AP37&gt;=Instruction!$R$17),"Good","Poor"))</f>
        <v/>
      </c>
      <c r="AX37" s="27" t="str">
        <f>IF(AU37="","",IF(OR(AU37&lt;Instruction!$S$17,AU37&lt;=0),"Good","Poor"))</f>
        <v/>
      </c>
      <c r="AY37" s="36" t="str">
        <f t="shared" si="86"/>
        <v/>
      </c>
      <c r="AZ37" s="26" t="str">
        <f>IF(Cumulativedata!W35="","",Cumulativedata!W35/Cumulativedata!V35)</f>
        <v/>
      </c>
      <c r="BA37" s="26" t="str">
        <f>IF(Cumulativedata!X35="","",Cumulativedata!X35/Cumulativedata!V35)</f>
        <v/>
      </c>
      <c r="BB37" s="26" t="str">
        <f>IF(Cumulativedata!Y35="","",Cumulativedata!Y35/Cumulativedata!V35)</f>
        <v/>
      </c>
      <c r="BC37" s="94" t="str">
        <f>IF(Cumulativedata!X35="","",Cumulativedata!V35-Cumulativedata!X35)</f>
        <v/>
      </c>
      <c r="BD37" s="94" t="str">
        <f>IF(Cumulativedata!Y35="","",Cumulativedata!V35-Cumulativedata!Y35)</f>
        <v/>
      </c>
      <c r="BE37" s="26" t="str">
        <f>IF(Cumulativedata!W35="","",(Cumulativedata!W35-Cumulativedata!X35)/Cumulativedata!W35)</f>
        <v/>
      </c>
      <c r="BF37" s="26" t="str">
        <f>IF(Cumulativedata!W35="","",(Cumulativedata!W35-Cumulativedata!Y35)/Cumulativedata!W35)</f>
        <v/>
      </c>
      <c r="BG37" s="27" t="str">
        <f>IF(AZ37="","",IF(AND(AZ37&gt;=Instruction!$R$17),"Good","Poor"))</f>
        <v/>
      </c>
      <c r="BH37" s="27" t="str">
        <f>IF(BE37="","",IF(OR(BE37&lt;Instruction!$S$17,BE37&lt;=0),"Good","Poor"))</f>
        <v/>
      </c>
      <c r="BI37" s="36" t="str">
        <f t="shared" si="87"/>
        <v/>
      </c>
      <c r="BJ37" s="26" t="str">
        <f>IF(Cumulativedata!AA35="","",Cumulativedata!AA35/Cumulativedata!Z35)</f>
        <v/>
      </c>
      <c r="BK37" s="26" t="str">
        <f>IF(Cumulativedata!AB35="","",Cumulativedata!AB35/Cumulativedata!Z35)</f>
        <v/>
      </c>
      <c r="BL37" s="26" t="str">
        <f>IF(Cumulativedata!AC35="","",Cumulativedata!AC35/Cumulativedata!Z35)</f>
        <v/>
      </c>
      <c r="BM37" s="94" t="str">
        <f>IF(Cumulativedata!AB35="","",Cumulativedata!Z35-Cumulativedata!AB35)</f>
        <v/>
      </c>
      <c r="BN37" s="94" t="str">
        <f>IF(Cumulativedata!AC35="","",Cumulativedata!Z35-Cumulativedata!AC35)</f>
        <v/>
      </c>
      <c r="BO37" s="26" t="str">
        <f>IF(Cumulativedata!AA35="","",(Cumulativedata!AA35-Cumulativedata!AB35)/Cumulativedata!AA35)</f>
        <v/>
      </c>
      <c r="BP37" s="26" t="str">
        <f>IF(Cumulativedata!AA35="","",(Cumulativedata!AA35-Cumulativedata!AC35)/Cumulativedata!AA35)</f>
        <v/>
      </c>
      <c r="BQ37" s="27" t="str">
        <f>IF(BJ37="","",IF(AND(BJ37&gt;=Instruction!$R$17),"Good","Poor"))</f>
        <v/>
      </c>
      <c r="BR37" s="27" t="str">
        <f>IF(BO37="","",IF(OR(BO37&lt;Instruction!$S$17,BO37&lt;=0),"Good","Poor"))</f>
        <v/>
      </c>
      <c r="BS37" s="36" t="str">
        <f t="shared" si="88"/>
        <v/>
      </c>
      <c r="BT37" s="26" t="str">
        <f>IF(Cumulativedata!AE35="","",Cumulativedata!AE35/Cumulativedata!AD35)</f>
        <v/>
      </c>
      <c r="BU37" s="26" t="str">
        <f>IF(Cumulativedata!AF35="","",Cumulativedata!AF35/Cumulativedata!AD35)</f>
        <v/>
      </c>
      <c r="BV37" s="26" t="str">
        <f>IF(Cumulativedata!AG35="","",Cumulativedata!AG35/Cumulativedata!AD35)</f>
        <v/>
      </c>
      <c r="BW37" s="94" t="str">
        <f>IF(Cumulativedata!AF35="","",Cumulativedata!AD35-Cumulativedata!AF35)</f>
        <v/>
      </c>
      <c r="BX37" s="94" t="str">
        <f>IF(Cumulativedata!AG35="","",Cumulativedata!AD35-Cumulativedata!AG35)</f>
        <v/>
      </c>
      <c r="BY37" s="26" t="str">
        <f>IF(Cumulativedata!AE35="","",(Cumulativedata!AE35-Cumulativedata!AF35)/Cumulativedata!AE35)</f>
        <v/>
      </c>
      <c r="BZ37" s="26" t="str">
        <f>IF(Cumulativedata!AE35="","",(Cumulativedata!AE35-Cumulativedata!AG35)/Cumulativedata!AE35)</f>
        <v/>
      </c>
      <c r="CA37" s="27" t="str">
        <f>IF(BT37="","",IF(AND(BT37&gt;=Instruction!$R$17),"Good","Poor"))</f>
        <v/>
      </c>
      <c r="CB37" s="27" t="str">
        <f>IF(BY37="","",IF(OR(BY37&lt;Instruction!$S$17,BY37&lt;=0),"Good","Poor"))</f>
        <v/>
      </c>
      <c r="CC37" s="36" t="str">
        <f t="shared" si="89"/>
        <v/>
      </c>
      <c r="CD37" s="26" t="str">
        <f>IF(Cumulativedata!AI35="","",Cumulativedata!AI35/Cumulativedata!AH35)</f>
        <v/>
      </c>
      <c r="CE37" s="26" t="str">
        <f>IF(Cumulativedata!AJ35="","",Cumulativedata!AJ35/Cumulativedata!AH35)</f>
        <v/>
      </c>
      <c r="CF37" s="26" t="str">
        <f>IF(Cumulativedata!AK35="","",Cumulativedata!AK35/Cumulativedata!AH35)</f>
        <v/>
      </c>
      <c r="CG37" s="94" t="str">
        <f>IF(Cumulativedata!AJ35="","",Cumulativedata!AH35-Cumulativedata!AJ35)</f>
        <v/>
      </c>
      <c r="CH37" s="94" t="str">
        <f>IF(Cumulativedata!AK35="","",Cumulativedata!AH35-Cumulativedata!AK35)</f>
        <v/>
      </c>
      <c r="CI37" s="26" t="str">
        <f>IF(Cumulativedata!AI35="","",(Cumulativedata!AI35-Cumulativedata!AJ35)/Cumulativedata!AI35)</f>
        <v/>
      </c>
      <c r="CJ37" s="26" t="str">
        <f>IF(Cumulativedata!AI35="","",(Cumulativedata!AI35-Cumulativedata!AK35)/Cumulativedata!AI35)</f>
        <v/>
      </c>
      <c r="CK37" s="27" t="str">
        <f>IF(CD37="","",IF(AND(CD37&gt;=Instruction!$R$17),"Good","Poor"))</f>
        <v/>
      </c>
      <c r="CL37" s="27" t="str">
        <f>IF(CI37="","",IF(OR(CI37&lt;Instruction!$S$17,CI37&lt;=0),"Good","Poor"))</f>
        <v/>
      </c>
      <c r="CM37" s="36" t="str">
        <f t="shared" si="90"/>
        <v/>
      </c>
      <c r="CN37" s="26" t="str">
        <f>IF(Cumulativedata!AM35="","",Cumulativedata!AM35/Cumulativedata!AL35)</f>
        <v/>
      </c>
      <c r="CO37" s="26" t="str">
        <f>IF(Cumulativedata!AN35="","",Cumulativedata!AN35/Cumulativedata!AL35)</f>
        <v/>
      </c>
      <c r="CP37" s="26" t="str">
        <f>IF(Cumulativedata!AO35="","",Cumulativedata!AO35/Cumulativedata!AL35)</f>
        <v/>
      </c>
      <c r="CQ37" s="94" t="str">
        <f>IF(Cumulativedata!AN35="","",Cumulativedata!AL35-Cumulativedata!AN35)</f>
        <v/>
      </c>
      <c r="CR37" s="94" t="str">
        <f>IF(Cumulativedata!AO35="","",Cumulativedata!AL35-Cumulativedata!AO35)</f>
        <v/>
      </c>
      <c r="CS37" s="26" t="str">
        <f>IF(Cumulativedata!AM35="","",(Cumulativedata!AM35-Cumulativedata!AN35)/Cumulativedata!AM35)</f>
        <v/>
      </c>
      <c r="CT37" s="26" t="str">
        <f>IF(Cumulativedata!AM35="","",(Cumulativedata!AM35-Cumulativedata!AO35)/Cumulativedata!AM35)</f>
        <v/>
      </c>
      <c r="CU37" s="27" t="str">
        <f>IF(CN37="","",IF(AND(CN37&gt;=Instruction!$R$17),"Good","Poor"))</f>
        <v/>
      </c>
      <c r="CV37" s="27" t="str">
        <f>IF(CS37="","",IF(OR(CS37&lt;Instruction!$S$17,CS37&lt;=0),"Good","Poor"))</f>
        <v/>
      </c>
      <c r="CW37" s="36" t="str">
        <f t="shared" si="91"/>
        <v/>
      </c>
      <c r="CX37" s="26" t="str">
        <f>IF(Cumulativedata!AQ35="","",Cumulativedata!AQ35/Cumulativedata!AP35)</f>
        <v/>
      </c>
      <c r="CY37" s="26" t="str">
        <f>IF(Cumulativedata!AR35="","",Cumulativedata!AR35/Cumulativedata!AP35)</f>
        <v/>
      </c>
      <c r="CZ37" s="26" t="str">
        <f>IF(Cumulativedata!AS35="","",Cumulativedata!AS35/Cumulativedata!AP35)</f>
        <v/>
      </c>
      <c r="DA37" s="94" t="str">
        <f>IF(Cumulativedata!AR35="","",Cumulativedata!AP35-Cumulativedata!AR35)</f>
        <v/>
      </c>
      <c r="DB37" s="94" t="str">
        <f>IF(Cumulativedata!AS35="","",Cumulativedata!AP35-Cumulativedata!AS35)</f>
        <v/>
      </c>
      <c r="DC37" s="26" t="str">
        <f>IF(Cumulativedata!AQ35="","",(Cumulativedata!AQ35-Cumulativedata!AR35)/Cumulativedata!AQ35)</f>
        <v/>
      </c>
      <c r="DD37" s="26" t="str">
        <f>IF(Cumulativedata!AQ35="","",(Cumulativedata!AQ35-Cumulativedata!AS35)/Cumulativedata!AQ35)</f>
        <v/>
      </c>
      <c r="DE37" s="27" t="str">
        <f>IF(CX37="","",IF(AND(CX37&gt;=Instruction!$R$17),"Good","Poor"))</f>
        <v/>
      </c>
      <c r="DF37" s="27" t="str">
        <f>IF(DC37="","",IF(OR(DC37&lt;Instruction!$S$17,DC37&lt;=0),"Good","Poor"))</f>
        <v/>
      </c>
      <c r="DG37" s="36" t="str">
        <f t="shared" si="92"/>
        <v/>
      </c>
      <c r="DH37" s="26" t="str">
        <f>IF(Cumulativedata!AU35="","",Cumulativedata!AU35/Cumulativedata!AT35)</f>
        <v/>
      </c>
      <c r="DI37" s="26" t="str">
        <f>IF(Cumulativedata!AV35="","",Cumulativedata!AV35/Cumulativedata!AT35)</f>
        <v/>
      </c>
      <c r="DJ37" s="26" t="str">
        <f>IF(Cumulativedata!AW35="","",Cumulativedata!AW35/Cumulativedata!AT35)</f>
        <v/>
      </c>
      <c r="DK37" s="94" t="str">
        <f>IF(Cumulativedata!AV35="","",Cumulativedata!AT35-Cumulativedata!AV35)</f>
        <v/>
      </c>
      <c r="DL37" s="94" t="str">
        <f>IF(Cumulativedata!AW35="","",Cumulativedata!AT35-Cumulativedata!AW35)</f>
        <v/>
      </c>
      <c r="DM37" s="26" t="str">
        <f>IF(Cumulativedata!AU35="","",(Cumulativedata!AU35-Cumulativedata!AV35)/Cumulativedata!AU35)</f>
        <v/>
      </c>
      <c r="DN37" s="26" t="str">
        <f>IF(Cumulativedata!AU35="","",(Cumulativedata!AU35-Cumulativedata!AW35)/Cumulativedata!AU35)</f>
        <v/>
      </c>
      <c r="DO37" s="27" t="str">
        <f>IF(DH37="","",IF(AND(DH37&gt;=Instruction!$R$17),"Good","Poor"))</f>
        <v/>
      </c>
      <c r="DP37" s="27" t="str">
        <f>IF(DM37="","",IF(OR(DM37&lt;Instruction!$S$17,DM37&lt;=0),"Good","Poor"))</f>
        <v/>
      </c>
      <c r="DQ37" s="36" t="str">
        <f t="shared" si="93"/>
        <v/>
      </c>
    </row>
    <row r="38" spans="1:121" x14ac:dyDescent="0.25">
      <c r="A38" s="60" t="str">
        <f>IF(Monthlydata!A35=0,"",Monthlydata!A35)</f>
        <v>&lt;&lt;HP&gt;&gt;</v>
      </c>
      <c r="B38" s="26" t="str">
        <f>IF(Cumulativedata!C36="","",Cumulativedata!C36/Cumulativedata!B36)</f>
        <v/>
      </c>
      <c r="C38" s="26" t="str">
        <f>IF(Cumulativedata!D36="","",Cumulativedata!D36/Cumulativedata!B36)</f>
        <v/>
      </c>
      <c r="D38" s="26" t="str">
        <f>IF(Cumulativedata!E36="","",Cumulativedata!E36/Cumulativedata!B36)</f>
        <v/>
      </c>
      <c r="E38" s="94" t="str">
        <f>IF(Cumulativedata!D36="","",Cumulativedata!B36-Cumulativedata!D36)</f>
        <v/>
      </c>
      <c r="F38" s="94" t="str">
        <f>IF(Cumulativedata!E36="","",Cumulativedata!B36-Cumulativedata!E36)</f>
        <v/>
      </c>
      <c r="G38" s="26" t="str">
        <f>IF(Cumulativedata!C36="","",(Cumulativedata!C36-Cumulativedata!D36)/Cumulativedata!C36)</f>
        <v/>
      </c>
      <c r="H38" s="26" t="str">
        <f>IF(Cumulativedata!C36="","",(Cumulativedata!C36-Cumulativedata!E36)/Cumulativedata!C36)</f>
        <v/>
      </c>
      <c r="I38" s="27" t="str">
        <f>IF(B38="","",IF(AND(B38&gt;=Instruction!$R$17),"Good","Poor"))</f>
        <v/>
      </c>
      <c r="J38" s="27" t="str">
        <f>IF(G38="","",IF(OR(G38&lt;Instruction!$S$17,G38&lt;=0),"Good","Poor"))</f>
        <v/>
      </c>
      <c r="K38" s="36" t="str">
        <f t="shared" ref="K38:K40" si="94">IF(OR(I38="",J38=""),"",IF(AND(I38="Good",J38="Good"),"Cat 1",IF(AND(I38="Good",J38="Poor"),"Cat 2",IF(AND(I38="Poor",J38="Good"),"Cat 3",IF(AND(I38="Poor",J38="Poor"),"Cat 4","NA")))))</f>
        <v/>
      </c>
      <c r="L38" s="26" t="str">
        <f>IF(Cumulativedata!G36="","",Cumulativedata!G36/Cumulativedata!F36)</f>
        <v/>
      </c>
      <c r="M38" s="26" t="str">
        <f>IF(Cumulativedata!H36="","",Cumulativedata!H36/Cumulativedata!F36)</f>
        <v/>
      </c>
      <c r="N38" s="26" t="str">
        <f>IF(Cumulativedata!I36="","",Cumulativedata!I36/Cumulativedata!F36)</f>
        <v/>
      </c>
      <c r="O38" s="94" t="str">
        <f>IF(Cumulativedata!H36="","",Cumulativedata!F36-Cumulativedata!H36)</f>
        <v/>
      </c>
      <c r="P38" s="94" t="str">
        <f>IF(Cumulativedata!I36="","",Cumulativedata!F36-Cumulativedata!I36)</f>
        <v/>
      </c>
      <c r="Q38" s="26" t="str">
        <f>IF(Cumulativedata!G36="","",(Cumulativedata!G36-Cumulativedata!H36)/Cumulativedata!G36)</f>
        <v/>
      </c>
      <c r="R38" s="26" t="str">
        <f>IF(Cumulativedata!G36="","",(Cumulativedata!G36-Cumulativedata!H36)/Cumulativedata!G36)</f>
        <v/>
      </c>
      <c r="S38" s="27" t="str">
        <f>IF(L38="","",IF(AND(L38&gt;=Instruction!$R$17),"Good","Poor"))</f>
        <v/>
      </c>
      <c r="T38" s="27" t="str">
        <f>IF(Q38="","",IF(OR(Q38&lt;Instruction!$S$17,Q38&lt;=0),"Good","Poor"))</f>
        <v/>
      </c>
      <c r="U38" s="36" t="str">
        <f t="shared" ref="U38:U40" si="95">IF(OR(S38="",T38=""),"",IF(AND(S38="Good",T38="Good"),"Cat 1",IF(AND(S38="Good",T38="Poor"),"Cat 2",IF(AND(S38="Poor",T38="Good"),"Cat 3",IF(AND(S38="Poor",T38="Poor"),"Cat 4","NA")))))</f>
        <v/>
      </c>
      <c r="V38" s="26" t="str">
        <f>IF(Cumulativedata!K36="","",Cumulativedata!K36/Cumulativedata!J36)</f>
        <v/>
      </c>
      <c r="W38" s="26" t="str">
        <f>IF(Cumulativedata!L36="","",Cumulativedata!L36/Cumulativedata!J36)</f>
        <v/>
      </c>
      <c r="X38" s="26" t="str">
        <f>IF(Cumulativedata!M36="","",Cumulativedata!M36/Cumulativedata!J36)</f>
        <v/>
      </c>
      <c r="Y38" s="94" t="str">
        <f>IF(Cumulativedata!L36="","",Cumulativedata!J36-Cumulativedata!L36)</f>
        <v/>
      </c>
      <c r="Z38" s="94" t="str">
        <f>IF(Cumulativedata!M36="","",Cumulativedata!J36-Cumulativedata!M36)</f>
        <v/>
      </c>
      <c r="AA38" s="26" t="str">
        <f>IF(Cumulativedata!K36="","",(Cumulativedata!K36-Cumulativedata!L36)/Cumulativedata!K36)</f>
        <v/>
      </c>
      <c r="AB38" s="26" t="str">
        <f>IF(Cumulativedata!K36="","",(Cumulativedata!K36-Cumulativedata!M36)/Cumulativedata!K36)</f>
        <v/>
      </c>
      <c r="AC38" s="27" t="str">
        <f>IF(V38="","",IF(AND(V38&gt;=Instruction!$R$17),"Good","Poor"))</f>
        <v/>
      </c>
      <c r="AD38" s="27" t="str">
        <f>IF(AA38="","",IF(OR(AA38&lt;Instruction!$S$17,AA38&lt;=0),"Good","Poor"))</f>
        <v/>
      </c>
      <c r="AE38" s="36" t="str">
        <f t="shared" ref="AE38:AE40" si="96">IF(OR(AC38="",AD38=""),"",IF(AND(AC38="Good",AD38="Good"),"Cat 1",IF(AND(AC38="Good",AD38="Poor"),"Cat 2",IF(AND(AC38="Poor",AD38="Good"),"Cat 3",IF(AND(AC38="Poor",AD38="Poor"),"Cat 4","NA")))))</f>
        <v/>
      </c>
      <c r="AF38" s="26" t="str">
        <f>IF(Cumulativedata!O36="","",Cumulativedata!O36/Cumulativedata!N36)</f>
        <v/>
      </c>
      <c r="AG38" s="26" t="str">
        <f>IF(Cumulativedata!P36="","",Cumulativedata!P36/Cumulativedata!N36)</f>
        <v/>
      </c>
      <c r="AH38" s="26" t="str">
        <f>IF(Cumulativedata!Q36="","",Cumulativedata!Q36/Cumulativedata!N36)</f>
        <v/>
      </c>
      <c r="AI38" s="94" t="str">
        <f>IF(Cumulativedata!P36="","",Cumulativedata!N36-Cumulativedata!P36)</f>
        <v/>
      </c>
      <c r="AJ38" s="94" t="str">
        <f>IF(Cumulativedata!Q36="","",Cumulativedata!N36-Cumulativedata!Q36)</f>
        <v/>
      </c>
      <c r="AK38" s="26" t="str">
        <f>IF(Cumulativedata!O36="","",(Cumulativedata!O36-Cumulativedata!P36)/Cumulativedata!O36)</f>
        <v/>
      </c>
      <c r="AL38" s="26" t="str">
        <f>IF(Cumulativedata!O36="","",(Cumulativedata!O36-Cumulativedata!Q36)/Cumulativedata!O36)</f>
        <v/>
      </c>
      <c r="AM38" s="27" t="str">
        <f>IF(AF38="","",IF(AND(AF38&gt;=Instruction!$R$17),"Good","Poor"))</f>
        <v/>
      </c>
      <c r="AN38" s="27" t="str">
        <f>IF(AK38="","",IF(OR(AK38&lt;Instruction!$S$17,AK38&lt;=0),"Good","Poor"))</f>
        <v/>
      </c>
      <c r="AO38" s="36" t="str">
        <f t="shared" ref="AO38:AO40" si="97">IF(OR(AM38="",AN38=""),"",IF(AND(AM38="Good",AN38="Good"),"Cat 1",IF(AND(AM38="Good",AN38="Poor"),"Cat 2",IF(AND(AM38="Poor",AN38="Good"),"Cat 3",IF(AND(AM38="Poor",AN38="Poor"),"Cat 4","NA")))))</f>
        <v/>
      </c>
      <c r="AP38" s="26" t="str">
        <f>IF(Cumulativedata!S36="","",Cumulativedata!S36/Cumulativedata!R36)</f>
        <v/>
      </c>
      <c r="AQ38" s="26" t="str">
        <f>IF(Cumulativedata!T36="","",Cumulativedata!T36/Cumulativedata!R36)</f>
        <v/>
      </c>
      <c r="AR38" s="26" t="str">
        <f>IF(Cumulativedata!U36="","",Cumulativedata!U36/Cumulativedata!R36)</f>
        <v/>
      </c>
      <c r="AS38" s="94" t="str">
        <f>IF(Cumulativedata!T36="","",Cumulativedata!R36-Cumulativedata!T36)</f>
        <v/>
      </c>
      <c r="AT38" s="94" t="str">
        <f>IF(Cumulativedata!U36="","",Cumulativedata!R36-Cumulativedata!U36)</f>
        <v/>
      </c>
      <c r="AU38" s="26" t="str">
        <f>IF(Cumulativedata!S36="","",(Cumulativedata!S36-Cumulativedata!T36)/Cumulativedata!S36)</f>
        <v/>
      </c>
      <c r="AV38" s="26" t="str">
        <f>IF(Cumulativedata!S36="","",(Cumulativedata!S36-Cumulativedata!U36)/Cumulativedata!S36)</f>
        <v/>
      </c>
      <c r="AW38" s="27" t="str">
        <f>IF(AP38="","",IF(AND(AP38&gt;=Instruction!$R$17),"Good","Poor"))</f>
        <v/>
      </c>
      <c r="AX38" s="27" t="str">
        <f>IF(AU38="","",IF(OR(AU38&lt;Instruction!$S$17,AU38&lt;=0),"Good","Poor"))</f>
        <v/>
      </c>
      <c r="AY38" s="36" t="str">
        <f t="shared" ref="AY38:AY40" si="98">IF(OR(AW38="",AX38=""),"",IF(AND(AW38="Good",AX38="Good"),"Cat 1",IF(AND(AW38="Good",AX38="Poor"),"Cat 2",IF(AND(AW38="Poor",AX38="Good"),"Cat 3",IF(AND(AW38="Poor",AX38="Poor"),"Cat 4","NA")))))</f>
        <v/>
      </c>
      <c r="AZ38" s="26" t="str">
        <f>IF(Cumulativedata!W36="","",Cumulativedata!W36/Cumulativedata!V36)</f>
        <v/>
      </c>
      <c r="BA38" s="26" t="str">
        <f>IF(Cumulativedata!X36="","",Cumulativedata!X36/Cumulativedata!V36)</f>
        <v/>
      </c>
      <c r="BB38" s="26" t="str">
        <f>IF(Cumulativedata!Y36="","",Cumulativedata!Y36/Cumulativedata!V36)</f>
        <v/>
      </c>
      <c r="BC38" s="94" t="str">
        <f>IF(Cumulativedata!X36="","",Cumulativedata!V36-Cumulativedata!X36)</f>
        <v/>
      </c>
      <c r="BD38" s="94" t="str">
        <f>IF(Cumulativedata!Y36="","",Cumulativedata!V36-Cumulativedata!Y36)</f>
        <v/>
      </c>
      <c r="BE38" s="26" t="str">
        <f>IF(Cumulativedata!W36="","",(Cumulativedata!W36-Cumulativedata!X36)/Cumulativedata!W36)</f>
        <v/>
      </c>
      <c r="BF38" s="26" t="str">
        <f>IF(Cumulativedata!W36="","",(Cumulativedata!W36-Cumulativedata!Y36)/Cumulativedata!W36)</f>
        <v/>
      </c>
      <c r="BG38" s="27" t="str">
        <f>IF(AZ38="","",IF(AND(AZ38&gt;=Instruction!$R$17),"Good","Poor"))</f>
        <v/>
      </c>
      <c r="BH38" s="27" t="str">
        <f>IF(BE38="","",IF(OR(BE38&lt;Instruction!$S$17,BE38&lt;=0),"Good","Poor"))</f>
        <v/>
      </c>
      <c r="BI38" s="36" t="str">
        <f t="shared" ref="BI38:BI40" si="99">IF(OR(BG38="",BH38=""),"",IF(AND(BG38="Good",BH38="Good"),"Cat 1",IF(AND(BG38="Good",BH38="Poor"),"Cat 2",IF(AND(BG38="Poor",BH38="Good"),"Cat 3",IF(AND(BG38="Poor",BH38="Poor"),"Cat 4","NA")))))</f>
        <v/>
      </c>
      <c r="BJ38" s="26" t="str">
        <f>IF(Cumulativedata!AA36="","",Cumulativedata!AA36/Cumulativedata!Z36)</f>
        <v/>
      </c>
      <c r="BK38" s="26" t="str">
        <f>IF(Cumulativedata!AB36="","",Cumulativedata!AB36/Cumulativedata!Z36)</f>
        <v/>
      </c>
      <c r="BL38" s="26" t="str">
        <f>IF(Cumulativedata!AC36="","",Cumulativedata!AC36/Cumulativedata!Z36)</f>
        <v/>
      </c>
      <c r="BM38" s="94" t="str">
        <f>IF(Cumulativedata!AB36="","",Cumulativedata!Z36-Cumulativedata!AB36)</f>
        <v/>
      </c>
      <c r="BN38" s="94" t="str">
        <f>IF(Cumulativedata!AC36="","",Cumulativedata!Z36-Cumulativedata!AC36)</f>
        <v/>
      </c>
      <c r="BO38" s="26" t="str">
        <f>IF(Cumulativedata!AA36="","",(Cumulativedata!AA36-Cumulativedata!AB36)/Cumulativedata!AA36)</f>
        <v/>
      </c>
      <c r="BP38" s="26" t="str">
        <f>IF(Cumulativedata!AA36="","",(Cumulativedata!AA36-Cumulativedata!AC36)/Cumulativedata!AA36)</f>
        <v/>
      </c>
      <c r="BQ38" s="27" t="str">
        <f>IF(BJ38="","",IF(AND(BJ38&gt;=Instruction!$R$17),"Good","Poor"))</f>
        <v/>
      </c>
      <c r="BR38" s="27" t="str">
        <f>IF(BO38="","",IF(OR(BO38&lt;Instruction!$S$17,BO38&lt;=0),"Good","Poor"))</f>
        <v/>
      </c>
      <c r="BS38" s="36" t="str">
        <f t="shared" ref="BS38:BS40" si="100">IF(OR(BQ38="",BR38=""),"",IF(AND(BQ38="Good",BR38="Good"),"Cat 1",IF(AND(BQ38="Good",BR38="Poor"),"Cat 2",IF(AND(BQ38="Poor",BR38="Good"),"Cat 3",IF(AND(BQ38="Poor",BR38="Poor"),"Cat 4","NA")))))</f>
        <v/>
      </c>
      <c r="BT38" s="26" t="str">
        <f>IF(Cumulativedata!AE36="","",Cumulativedata!AE36/Cumulativedata!AD36)</f>
        <v/>
      </c>
      <c r="BU38" s="26" t="str">
        <f>IF(Cumulativedata!AF36="","",Cumulativedata!AF36/Cumulativedata!AD36)</f>
        <v/>
      </c>
      <c r="BV38" s="26" t="str">
        <f>IF(Cumulativedata!AG36="","",Cumulativedata!AG36/Cumulativedata!AD36)</f>
        <v/>
      </c>
      <c r="BW38" s="94" t="str">
        <f>IF(Cumulativedata!AF36="","",Cumulativedata!AD36-Cumulativedata!AF36)</f>
        <v/>
      </c>
      <c r="BX38" s="94" t="str">
        <f>IF(Cumulativedata!AG36="","",Cumulativedata!AD36-Cumulativedata!AG36)</f>
        <v/>
      </c>
      <c r="BY38" s="26" t="str">
        <f>IF(Cumulativedata!AE36="","",(Cumulativedata!AE36-Cumulativedata!AF36)/Cumulativedata!AE36)</f>
        <v/>
      </c>
      <c r="BZ38" s="26" t="str">
        <f>IF(Cumulativedata!AE36="","",(Cumulativedata!AE36-Cumulativedata!AG36)/Cumulativedata!AE36)</f>
        <v/>
      </c>
      <c r="CA38" s="27" t="str">
        <f>IF(BT38="","",IF(AND(BT38&gt;=Instruction!$R$17),"Good","Poor"))</f>
        <v/>
      </c>
      <c r="CB38" s="27" t="str">
        <f>IF(BY38="","",IF(OR(BY38&lt;Instruction!$S$17,BY38&lt;=0),"Good","Poor"))</f>
        <v/>
      </c>
      <c r="CC38" s="36" t="str">
        <f t="shared" ref="CC38:CC40" si="101">IF(OR(CA38="",CB38=""),"",IF(AND(CA38="Good",CB38="Good"),"Cat 1",IF(AND(CA38="Good",CB38="Poor"),"Cat 2",IF(AND(CA38="Poor",CB38="Good"),"Cat 3",IF(AND(CA38="Poor",CB38="Poor"),"Cat 4","NA")))))</f>
        <v/>
      </c>
      <c r="CD38" s="26" t="str">
        <f>IF(Cumulativedata!AI36="","",Cumulativedata!AI36/Cumulativedata!AH36)</f>
        <v/>
      </c>
      <c r="CE38" s="26" t="str">
        <f>IF(Cumulativedata!AJ36="","",Cumulativedata!AJ36/Cumulativedata!AH36)</f>
        <v/>
      </c>
      <c r="CF38" s="26" t="str">
        <f>IF(Cumulativedata!AK36="","",Cumulativedata!AK36/Cumulativedata!AH36)</f>
        <v/>
      </c>
      <c r="CG38" s="94" t="str">
        <f>IF(Cumulativedata!AJ36="","",Cumulativedata!AH36-Cumulativedata!AJ36)</f>
        <v/>
      </c>
      <c r="CH38" s="94" t="str">
        <f>IF(Cumulativedata!AK36="","",Cumulativedata!AH36-Cumulativedata!AK36)</f>
        <v/>
      </c>
      <c r="CI38" s="26" t="str">
        <f>IF(Cumulativedata!AI36="","",(Cumulativedata!AI36-Cumulativedata!AJ36)/Cumulativedata!AI36)</f>
        <v/>
      </c>
      <c r="CJ38" s="26" t="str">
        <f>IF(Cumulativedata!AI36="","",(Cumulativedata!AI36-Cumulativedata!AK36)/Cumulativedata!AI36)</f>
        <v/>
      </c>
      <c r="CK38" s="27" t="str">
        <f>IF(CD38="","",IF(AND(CD38&gt;=Instruction!$R$17),"Good","Poor"))</f>
        <v/>
      </c>
      <c r="CL38" s="27" t="str">
        <f>IF(CI38="","",IF(OR(CI38&lt;Instruction!$S$17,CI38&lt;=0),"Good","Poor"))</f>
        <v/>
      </c>
      <c r="CM38" s="36" t="str">
        <f t="shared" ref="CM38:CM40" si="102">IF(OR(CK38="",CL38=""),"",IF(AND(CK38="Good",CL38="Good"),"Cat 1",IF(AND(CK38="Good",CL38="Poor"),"Cat 2",IF(AND(CK38="Poor",CL38="Good"),"Cat 3",IF(AND(CK38="Poor",CL38="Poor"),"Cat 4","NA")))))</f>
        <v/>
      </c>
      <c r="CN38" s="26" t="str">
        <f>IF(Cumulativedata!AM36="","",Cumulativedata!AM36/Cumulativedata!AL36)</f>
        <v/>
      </c>
      <c r="CO38" s="26" t="str">
        <f>IF(Cumulativedata!AN36="","",Cumulativedata!AN36/Cumulativedata!AL36)</f>
        <v/>
      </c>
      <c r="CP38" s="26" t="str">
        <f>IF(Cumulativedata!AO36="","",Cumulativedata!AO36/Cumulativedata!AL36)</f>
        <v/>
      </c>
      <c r="CQ38" s="94" t="str">
        <f>IF(Cumulativedata!AN36="","",Cumulativedata!AL36-Cumulativedata!AN36)</f>
        <v/>
      </c>
      <c r="CR38" s="94" t="str">
        <f>IF(Cumulativedata!AO36="","",Cumulativedata!AL36-Cumulativedata!AO36)</f>
        <v/>
      </c>
      <c r="CS38" s="26" t="str">
        <f>IF(Cumulativedata!AM36="","",(Cumulativedata!AM36-Cumulativedata!AN36)/Cumulativedata!AM36)</f>
        <v/>
      </c>
      <c r="CT38" s="26" t="str">
        <f>IF(Cumulativedata!AM36="","",(Cumulativedata!AM36-Cumulativedata!AO36)/Cumulativedata!AM36)</f>
        <v/>
      </c>
      <c r="CU38" s="27" t="str">
        <f>IF(CN38="","",IF(AND(CN38&gt;=Instruction!$R$17),"Good","Poor"))</f>
        <v/>
      </c>
      <c r="CV38" s="27" t="str">
        <f>IF(CS38="","",IF(OR(CS38&lt;Instruction!$S$17,CS38&lt;=0),"Good","Poor"))</f>
        <v/>
      </c>
      <c r="CW38" s="36" t="str">
        <f t="shared" ref="CW38:CW40" si="103">IF(OR(CU38="",CV38=""),"",IF(AND(CU38="Good",CV38="Good"),"Cat 1",IF(AND(CU38="Good",CV38="Poor"),"Cat 2",IF(AND(CU38="Poor",CV38="Good"),"Cat 3",IF(AND(CU38="Poor",CV38="Poor"),"Cat 4","NA")))))</f>
        <v/>
      </c>
      <c r="CX38" s="26" t="str">
        <f>IF(Cumulativedata!AQ36="","",Cumulativedata!AQ36/Cumulativedata!AP36)</f>
        <v/>
      </c>
      <c r="CY38" s="26" t="str">
        <f>IF(Cumulativedata!AR36="","",Cumulativedata!AR36/Cumulativedata!AP36)</f>
        <v/>
      </c>
      <c r="CZ38" s="26" t="str">
        <f>IF(Cumulativedata!AS36="","",Cumulativedata!AS36/Cumulativedata!AP36)</f>
        <v/>
      </c>
      <c r="DA38" s="94" t="str">
        <f>IF(Cumulativedata!AR36="","",Cumulativedata!AP36-Cumulativedata!AR36)</f>
        <v/>
      </c>
      <c r="DB38" s="94" t="str">
        <f>IF(Cumulativedata!AS36="","",Cumulativedata!AP36-Cumulativedata!AS36)</f>
        <v/>
      </c>
      <c r="DC38" s="26" t="str">
        <f>IF(Cumulativedata!AQ36="","",(Cumulativedata!AQ36-Cumulativedata!AR36)/Cumulativedata!AQ36)</f>
        <v/>
      </c>
      <c r="DD38" s="26" t="str">
        <f>IF(Cumulativedata!AQ36="","",(Cumulativedata!AQ36-Cumulativedata!AS36)/Cumulativedata!AQ36)</f>
        <v/>
      </c>
      <c r="DE38" s="27" t="str">
        <f>IF(CX38="","",IF(AND(CX38&gt;=Instruction!$R$17),"Good","Poor"))</f>
        <v/>
      </c>
      <c r="DF38" s="27" t="str">
        <f>IF(DC38="","",IF(OR(DC38&lt;Instruction!$S$17,DC38&lt;=0),"Good","Poor"))</f>
        <v/>
      </c>
      <c r="DG38" s="36" t="str">
        <f t="shared" ref="DG38:DG40" si="104">IF(OR(DE38="",DF38=""),"",IF(AND(DE38="Good",DF38="Good"),"Cat 1",IF(AND(DE38="Good",DF38="Poor"),"Cat 2",IF(AND(DE38="Poor",DF38="Good"),"Cat 3",IF(AND(DE38="Poor",DF38="Poor"),"Cat 4","NA")))))</f>
        <v/>
      </c>
      <c r="DH38" s="26" t="str">
        <f>IF(Cumulativedata!AU36="","",Cumulativedata!AU36/Cumulativedata!AT36)</f>
        <v/>
      </c>
      <c r="DI38" s="26" t="str">
        <f>IF(Cumulativedata!AV36="","",Cumulativedata!AV36/Cumulativedata!AT36)</f>
        <v/>
      </c>
      <c r="DJ38" s="26" t="str">
        <f>IF(Cumulativedata!AW36="","",Cumulativedata!AW36/Cumulativedata!AT36)</f>
        <v/>
      </c>
      <c r="DK38" s="94" t="str">
        <f>IF(Cumulativedata!AV36="","",Cumulativedata!AT36-Cumulativedata!AV36)</f>
        <v/>
      </c>
      <c r="DL38" s="94" t="str">
        <f>IF(Cumulativedata!AW36="","",Cumulativedata!AT36-Cumulativedata!AW36)</f>
        <v/>
      </c>
      <c r="DM38" s="26" t="str">
        <f>IF(Cumulativedata!AU36="","",(Cumulativedata!AU36-Cumulativedata!AV36)/Cumulativedata!AU36)</f>
        <v/>
      </c>
      <c r="DN38" s="26" t="str">
        <f>IF(Cumulativedata!AU36="","",(Cumulativedata!AU36-Cumulativedata!AW36)/Cumulativedata!AU36)</f>
        <v/>
      </c>
      <c r="DO38" s="27" t="str">
        <f>IF(DH38="","",IF(AND(DH38&gt;=Instruction!$R$17),"Good","Poor"))</f>
        <v/>
      </c>
      <c r="DP38" s="27" t="str">
        <f>IF(DM38="","",IF(OR(DM38&lt;Instruction!$S$17,DM38&lt;=0),"Good","Poor"))</f>
        <v/>
      </c>
      <c r="DQ38" s="36" t="str">
        <f t="shared" ref="DQ38:DQ40" si="105">IF(OR(DO38="",DP38=""),"",IF(AND(DO38="Good",DP38="Good"),"Cat 1",IF(AND(DO38="Good",DP38="Poor"),"Cat 2",IF(AND(DO38="Poor",DP38="Good"),"Cat 3",IF(AND(DO38="Poor",DP38="Poor"),"Cat 4","NA")))))</f>
        <v/>
      </c>
    </row>
    <row r="39" spans="1:121" x14ac:dyDescent="0.25">
      <c r="A39" s="60" t="str">
        <f>IF(Monthlydata!A36=0,"",Monthlydata!A36)</f>
        <v>&lt;&lt;HP&gt;&gt;</v>
      </c>
      <c r="B39" s="26" t="str">
        <f>IF(Cumulativedata!C37="","",Cumulativedata!C37/Cumulativedata!B37)</f>
        <v/>
      </c>
      <c r="C39" s="26" t="str">
        <f>IF(Cumulativedata!D37="","",Cumulativedata!D37/Cumulativedata!B37)</f>
        <v/>
      </c>
      <c r="D39" s="26" t="str">
        <f>IF(Cumulativedata!E37="","",Cumulativedata!E37/Cumulativedata!B37)</f>
        <v/>
      </c>
      <c r="E39" s="94" t="str">
        <f>IF(Cumulativedata!D37="","",Cumulativedata!B37-Cumulativedata!D37)</f>
        <v/>
      </c>
      <c r="F39" s="94" t="str">
        <f>IF(Cumulativedata!E37="","",Cumulativedata!B37-Cumulativedata!E37)</f>
        <v/>
      </c>
      <c r="G39" s="26" t="str">
        <f>IF(Cumulativedata!C37="","",(Cumulativedata!C37-Cumulativedata!D37)/Cumulativedata!C37)</f>
        <v/>
      </c>
      <c r="H39" s="26" t="str">
        <f>IF(Cumulativedata!C37="","",(Cumulativedata!C37-Cumulativedata!E37)/Cumulativedata!C37)</f>
        <v/>
      </c>
      <c r="I39" s="27" t="str">
        <f>IF(B39="","",IF(AND(B39&gt;=Instruction!$R$17),"Good","Poor"))</f>
        <v/>
      </c>
      <c r="J39" s="27" t="str">
        <f>IF(G39="","",IF(OR(G39&lt;Instruction!$S$17,G39&lt;=0),"Good","Poor"))</f>
        <v/>
      </c>
      <c r="K39" s="36" t="str">
        <f t="shared" si="94"/>
        <v/>
      </c>
      <c r="L39" s="26" t="str">
        <f>IF(Cumulativedata!G37="","",Cumulativedata!G37/Cumulativedata!F37)</f>
        <v/>
      </c>
      <c r="M39" s="26" t="str">
        <f>IF(Cumulativedata!H37="","",Cumulativedata!H37/Cumulativedata!F37)</f>
        <v/>
      </c>
      <c r="N39" s="26" t="str">
        <f>IF(Cumulativedata!I37="","",Cumulativedata!I37/Cumulativedata!F37)</f>
        <v/>
      </c>
      <c r="O39" s="94" t="str">
        <f>IF(Cumulativedata!H37="","",Cumulativedata!F37-Cumulativedata!H37)</f>
        <v/>
      </c>
      <c r="P39" s="94" t="str">
        <f>IF(Cumulativedata!I37="","",Cumulativedata!F37-Cumulativedata!I37)</f>
        <v/>
      </c>
      <c r="Q39" s="26" t="str">
        <f>IF(Cumulativedata!G37="","",(Cumulativedata!G37-Cumulativedata!H37)/Cumulativedata!G37)</f>
        <v/>
      </c>
      <c r="R39" s="26" t="str">
        <f>IF(Cumulativedata!G37="","",(Cumulativedata!G37-Cumulativedata!H37)/Cumulativedata!G37)</f>
        <v/>
      </c>
      <c r="S39" s="27" t="str">
        <f>IF(L39="","",IF(AND(L39&gt;=Instruction!$R$17),"Good","Poor"))</f>
        <v/>
      </c>
      <c r="T39" s="27" t="str">
        <f>IF(Q39="","",IF(OR(Q39&lt;Instruction!$S$17,Q39&lt;=0),"Good","Poor"))</f>
        <v/>
      </c>
      <c r="U39" s="36" t="str">
        <f t="shared" si="95"/>
        <v/>
      </c>
      <c r="V39" s="26" t="str">
        <f>IF(Cumulativedata!K37="","",Cumulativedata!K37/Cumulativedata!J37)</f>
        <v/>
      </c>
      <c r="W39" s="26" t="str">
        <f>IF(Cumulativedata!L37="","",Cumulativedata!L37/Cumulativedata!J37)</f>
        <v/>
      </c>
      <c r="X39" s="26" t="str">
        <f>IF(Cumulativedata!M37="","",Cumulativedata!M37/Cumulativedata!J37)</f>
        <v/>
      </c>
      <c r="Y39" s="94" t="str">
        <f>IF(Cumulativedata!L37="","",Cumulativedata!J37-Cumulativedata!L37)</f>
        <v/>
      </c>
      <c r="Z39" s="94" t="str">
        <f>IF(Cumulativedata!M37="","",Cumulativedata!J37-Cumulativedata!M37)</f>
        <v/>
      </c>
      <c r="AA39" s="26" t="str">
        <f>IF(Cumulativedata!K37="","",(Cumulativedata!K37-Cumulativedata!L37)/Cumulativedata!K37)</f>
        <v/>
      </c>
      <c r="AB39" s="26" t="str">
        <f>IF(Cumulativedata!K37="","",(Cumulativedata!K37-Cumulativedata!M37)/Cumulativedata!K37)</f>
        <v/>
      </c>
      <c r="AC39" s="27" t="str">
        <f>IF(V39="","",IF(AND(V39&gt;=Instruction!$R$17),"Good","Poor"))</f>
        <v/>
      </c>
      <c r="AD39" s="27" t="str">
        <f>IF(AA39="","",IF(OR(AA39&lt;Instruction!$S$17,AA39&lt;=0),"Good","Poor"))</f>
        <v/>
      </c>
      <c r="AE39" s="36" t="str">
        <f t="shared" si="96"/>
        <v/>
      </c>
      <c r="AF39" s="26" t="str">
        <f>IF(Cumulativedata!O37="","",Cumulativedata!O37/Cumulativedata!N37)</f>
        <v/>
      </c>
      <c r="AG39" s="26" t="str">
        <f>IF(Cumulativedata!P37="","",Cumulativedata!P37/Cumulativedata!N37)</f>
        <v/>
      </c>
      <c r="AH39" s="26" t="str">
        <f>IF(Cumulativedata!Q37="","",Cumulativedata!Q37/Cumulativedata!N37)</f>
        <v/>
      </c>
      <c r="AI39" s="94" t="str">
        <f>IF(Cumulativedata!P37="","",Cumulativedata!N37-Cumulativedata!P37)</f>
        <v/>
      </c>
      <c r="AJ39" s="94" t="str">
        <f>IF(Cumulativedata!Q37="","",Cumulativedata!N37-Cumulativedata!Q37)</f>
        <v/>
      </c>
      <c r="AK39" s="26" t="str">
        <f>IF(Cumulativedata!O37="","",(Cumulativedata!O37-Cumulativedata!P37)/Cumulativedata!O37)</f>
        <v/>
      </c>
      <c r="AL39" s="26" t="str">
        <f>IF(Cumulativedata!O37="","",(Cumulativedata!O37-Cumulativedata!Q37)/Cumulativedata!O37)</f>
        <v/>
      </c>
      <c r="AM39" s="27" t="str">
        <f>IF(AF39="","",IF(AND(AF39&gt;=Instruction!$R$17),"Good","Poor"))</f>
        <v/>
      </c>
      <c r="AN39" s="27" t="str">
        <f>IF(AK39="","",IF(OR(AK39&lt;Instruction!$S$17,AK39&lt;=0),"Good","Poor"))</f>
        <v/>
      </c>
      <c r="AO39" s="36" t="str">
        <f t="shared" si="97"/>
        <v/>
      </c>
      <c r="AP39" s="26" t="str">
        <f>IF(Cumulativedata!S37="","",Cumulativedata!S37/Cumulativedata!R37)</f>
        <v/>
      </c>
      <c r="AQ39" s="26" t="str">
        <f>IF(Cumulativedata!T37="","",Cumulativedata!T37/Cumulativedata!R37)</f>
        <v/>
      </c>
      <c r="AR39" s="26" t="str">
        <f>IF(Cumulativedata!U37="","",Cumulativedata!U37/Cumulativedata!R37)</f>
        <v/>
      </c>
      <c r="AS39" s="94" t="str">
        <f>IF(Cumulativedata!T37="","",Cumulativedata!R37-Cumulativedata!T37)</f>
        <v/>
      </c>
      <c r="AT39" s="94" t="str">
        <f>IF(Cumulativedata!U37="","",Cumulativedata!R37-Cumulativedata!U37)</f>
        <v/>
      </c>
      <c r="AU39" s="26" t="str">
        <f>IF(Cumulativedata!S37="","",(Cumulativedata!S37-Cumulativedata!T37)/Cumulativedata!S37)</f>
        <v/>
      </c>
      <c r="AV39" s="26" t="str">
        <f>IF(Cumulativedata!S37="","",(Cumulativedata!S37-Cumulativedata!U37)/Cumulativedata!S37)</f>
        <v/>
      </c>
      <c r="AW39" s="27" t="str">
        <f>IF(AP39="","",IF(AND(AP39&gt;=Instruction!$R$17),"Good","Poor"))</f>
        <v/>
      </c>
      <c r="AX39" s="27" t="str">
        <f>IF(AU39="","",IF(OR(AU39&lt;Instruction!$S$17,AU39&lt;=0),"Good","Poor"))</f>
        <v/>
      </c>
      <c r="AY39" s="36" t="str">
        <f t="shared" si="98"/>
        <v/>
      </c>
      <c r="AZ39" s="26" t="str">
        <f>IF(Cumulativedata!W37="","",Cumulativedata!W37/Cumulativedata!V37)</f>
        <v/>
      </c>
      <c r="BA39" s="26" t="str">
        <f>IF(Cumulativedata!X37="","",Cumulativedata!X37/Cumulativedata!V37)</f>
        <v/>
      </c>
      <c r="BB39" s="26" t="str">
        <f>IF(Cumulativedata!Y37="","",Cumulativedata!Y37/Cumulativedata!V37)</f>
        <v/>
      </c>
      <c r="BC39" s="94" t="str">
        <f>IF(Cumulativedata!X37="","",Cumulativedata!V37-Cumulativedata!X37)</f>
        <v/>
      </c>
      <c r="BD39" s="94" t="str">
        <f>IF(Cumulativedata!Y37="","",Cumulativedata!V37-Cumulativedata!Y37)</f>
        <v/>
      </c>
      <c r="BE39" s="26" t="str">
        <f>IF(Cumulativedata!W37="","",(Cumulativedata!W37-Cumulativedata!X37)/Cumulativedata!W37)</f>
        <v/>
      </c>
      <c r="BF39" s="26" t="str">
        <f>IF(Cumulativedata!W37="","",(Cumulativedata!W37-Cumulativedata!Y37)/Cumulativedata!W37)</f>
        <v/>
      </c>
      <c r="BG39" s="27" t="str">
        <f>IF(AZ39="","",IF(AND(AZ39&gt;=Instruction!$R$17),"Good","Poor"))</f>
        <v/>
      </c>
      <c r="BH39" s="27" t="str">
        <f>IF(BE39="","",IF(OR(BE39&lt;Instruction!$S$17,BE39&lt;=0),"Good","Poor"))</f>
        <v/>
      </c>
      <c r="BI39" s="36" t="str">
        <f t="shared" si="99"/>
        <v/>
      </c>
      <c r="BJ39" s="26" t="str">
        <f>IF(Cumulativedata!AA37="","",Cumulativedata!AA37/Cumulativedata!Z37)</f>
        <v/>
      </c>
      <c r="BK39" s="26" t="str">
        <f>IF(Cumulativedata!AB37="","",Cumulativedata!AB37/Cumulativedata!Z37)</f>
        <v/>
      </c>
      <c r="BL39" s="26" t="str">
        <f>IF(Cumulativedata!AC37="","",Cumulativedata!AC37/Cumulativedata!Z37)</f>
        <v/>
      </c>
      <c r="BM39" s="94" t="str">
        <f>IF(Cumulativedata!AB37="","",Cumulativedata!Z37-Cumulativedata!AB37)</f>
        <v/>
      </c>
      <c r="BN39" s="94" t="str">
        <f>IF(Cumulativedata!AC37="","",Cumulativedata!Z37-Cumulativedata!AC37)</f>
        <v/>
      </c>
      <c r="BO39" s="26" t="str">
        <f>IF(Cumulativedata!AA37="","",(Cumulativedata!AA37-Cumulativedata!AB37)/Cumulativedata!AA37)</f>
        <v/>
      </c>
      <c r="BP39" s="26" t="str">
        <f>IF(Cumulativedata!AA37="","",(Cumulativedata!AA37-Cumulativedata!AC37)/Cumulativedata!AA37)</f>
        <v/>
      </c>
      <c r="BQ39" s="27" t="str">
        <f>IF(BJ39="","",IF(AND(BJ39&gt;=Instruction!$R$17),"Good","Poor"))</f>
        <v/>
      </c>
      <c r="BR39" s="27" t="str">
        <f>IF(BO39="","",IF(OR(BO39&lt;Instruction!$S$17,BO39&lt;=0),"Good","Poor"))</f>
        <v/>
      </c>
      <c r="BS39" s="36" t="str">
        <f t="shared" si="100"/>
        <v/>
      </c>
      <c r="BT39" s="26" t="str">
        <f>IF(Cumulativedata!AE37="","",Cumulativedata!AE37/Cumulativedata!AD37)</f>
        <v/>
      </c>
      <c r="BU39" s="26" t="str">
        <f>IF(Cumulativedata!AF37="","",Cumulativedata!AF37/Cumulativedata!AD37)</f>
        <v/>
      </c>
      <c r="BV39" s="26" t="str">
        <f>IF(Cumulativedata!AG37="","",Cumulativedata!AG37/Cumulativedata!AD37)</f>
        <v/>
      </c>
      <c r="BW39" s="94" t="str">
        <f>IF(Cumulativedata!AF37="","",Cumulativedata!AD37-Cumulativedata!AF37)</f>
        <v/>
      </c>
      <c r="BX39" s="94" t="str">
        <f>IF(Cumulativedata!AG37="","",Cumulativedata!AD37-Cumulativedata!AG37)</f>
        <v/>
      </c>
      <c r="BY39" s="26" t="str">
        <f>IF(Cumulativedata!AE37="","",(Cumulativedata!AE37-Cumulativedata!AF37)/Cumulativedata!AE37)</f>
        <v/>
      </c>
      <c r="BZ39" s="26" t="str">
        <f>IF(Cumulativedata!AE37="","",(Cumulativedata!AE37-Cumulativedata!AG37)/Cumulativedata!AE37)</f>
        <v/>
      </c>
      <c r="CA39" s="27" t="str">
        <f>IF(BT39="","",IF(AND(BT39&gt;=Instruction!$R$17),"Good","Poor"))</f>
        <v/>
      </c>
      <c r="CB39" s="27" t="str">
        <f>IF(BY39="","",IF(OR(BY39&lt;Instruction!$S$17,BY39&lt;=0),"Good","Poor"))</f>
        <v/>
      </c>
      <c r="CC39" s="36" t="str">
        <f t="shared" si="101"/>
        <v/>
      </c>
      <c r="CD39" s="26" t="str">
        <f>IF(Cumulativedata!AI37="","",Cumulativedata!AI37/Cumulativedata!AH37)</f>
        <v/>
      </c>
      <c r="CE39" s="26" t="str">
        <f>IF(Cumulativedata!AJ37="","",Cumulativedata!AJ37/Cumulativedata!AH37)</f>
        <v/>
      </c>
      <c r="CF39" s="26" t="str">
        <f>IF(Cumulativedata!AK37="","",Cumulativedata!AK37/Cumulativedata!AH37)</f>
        <v/>
      </c>
      <c r="CG39" s="94" t="str">
        <f>IF(Cumulativedata!AJ37="","",Cumulativedata!AH37-Cumulativedata!AJ37)</f>
        <v/>
      </c>
      <c r="CH39" s="94" t="str">
        <f>IF(Cumulativedata!AK37="","",Cumulativedata!AH37-Cumulativedata!AK37)</f>
        <v/>
      </c>
      <c r="CI39" s="26" t="str">
        <f>IF(Cumulativedata!AI37="","",(Cumulativedata!AI37-Cumulativedata!AJ37)/Cumulativedata!AI37)</f>
        <v/>
      </c>
      <c r="CJ39" s="26" t="str">
        <f>IF(Cumulativedata!AI37="","",(Cumulativedata!AI37-Cumulativedata!AK37)/Cumulativedata!AI37)</f>
        <v/>
      </c>
      <c r="CK39" s="27" t="str">
        <f>IF(CD39="","",IF(AND(CD39&gt;=Instruction!$R$17),"Good","Poor"))</f>
        <v/>
      </c>
      <c r="CL39" s="27" t="str">
        <f>IF(CI39="","",IF(OR(CI39&lt;Instruction!$S$17,CI39&lt;=0),"Good","Poor"))</f>
        <v/>
      </c>
      <c r="CM39" s="36" t="str">
        <f t="shared" si="102"/>
        <v/>
      </c>
      <c r="CN39" s="26" t="str">
        <f>IF(Cumulativedata!AM37="","",Cumulativedata!AM37/Cumulativedata!AL37)</f>
        <v/>
      </c>
      <c r="CO39" s="26" t="str">
        <f>IF(Cumulativedata!AN37="","",Cumulativedata!AN37/Cumulativedata!AL37)</f>
        <v/>
      </c>
      <c r="CP39" s="26" t="str">
        <f>IF(Cumulativedata!AO37="","",Cumulativedata!AO37/Cumulativedata!AL37)</f>
        <v/>
      </c>
      <c r="CQ39" s="94" t="str">
        <f>IF(Cumulativedata!AN37="","",Cumulativedata!AL37-Cumulativedata!AN37)</f>
        <v/>
      </c>
      <c r="CR39" s="94" t="str">
        <f>IF(Cumulativedata!AO37="","",Cumulativedata!AL37-Cumulativedata!AO37)</f>
        <v/>
      </c>
      <c r="CS39" s="26" t="str">
        <f>IF(Cumulativedata!AM37="","",(Cumulativedata!AM37-Cumulativedata!AN37)/Cumulativedata!AM37)</f>
        <v/>
      </c>
      <c r="CT39" s="26" t="str">
        <f>IF(Cumulativedata!AM37="","",(Cumulativedata!AM37-Cumulativedata!AO37)/Cumulativedata!AM37)</f>
        <v/>
      </c>
      <c r="CU39" s="27" t="str">
        <f>IF(CN39="","",IF(AND(CN39&gt;=Instruction!$R$17),"Good","Poor"))</f>
        <v/>
      </c>
      <c r="CV39" s="27" t="str">
        <f>IF(CS39="","",IF(OR(CS39&lt;Instruction!$S$17,CS39&lt;=0),"Good","Poor"))</f>
        <v/>
      </c>
      <c r="CW39" s="36" t="str">
        <f t="shared" si="103"/>
        <v/>
      </c>
      <c r="CX39" s="26" t="str">
        <f>IF(Cumulativedata!AQ37="","",Cumulativedata!AQ37/Cumulativedata!AP37)</f>
        <v/>
      </c>
      <c r="CY39" s="26" t="str">
        <f>IF(Cumulativedata!AR37="","",Cumulativedata!AR37/Cumulativedata!AP37)</f>
        <v/>
      </c>
      <c r="CZ39" s="26" t="str">
        <f>IF(Cumulativedata!AS37="","",Cumulativedata!AS37/Cumulativedata!AP37)</f>
        <v/>
      </c>
      <c r="DA39" s="94" t="str">
        <f>IF(Cumulativedata!AR37="","",Cumulativedata!AP37-Cumulativedata!AR37)</f>
        <v/>
      </c>
      <c r="DB39" s="94" t="str">
        <f>IF(Cumulativedata!AS37="","",Cumulativedata!AP37-Cumulativedata!AS37)</f>
        <v/>
      </c>
      <c r="DC39" s="26" t="str">
        <f>IF(Cumulativedata!AQ37="","",(Cumulativedata!AQ37-Cumulativedata!AR37)/Cumulativedata!AQ37)</f>
        <v/>
      </c>
      <c r="DD39" s="26" t="str">
        <f>IF(Cumulativedata!AQ37="","",(Cumulativedata!AQ37-Cumulativedata!AS37)/Cumulativedata!AQ37)</f>
        <v/>
      </c>
      <c r="DE39" s="27" t="str">
        <f>IF(CX39="","",IF(AND(CX39&gt;=Instruction!$R$17),"Good","Poor"))</f>
        <v/>
      </c>
      <c r="DF39" s="27" t="str">
        <f>IF(DC39="","",IF(OR(DC39&lt;Instruction!$S$17,DC39&lt;=0),"Good","Poor"))</f>
        <v/>
      </c>
      <c r="DG39" s="36" t="str">
        <f t="shared" si="104"/>
        <v/>
      </c>
      <c r="DH39" s="26" t="str">
        <f>IF(Cumulativedata!AU37="","",Cumulativedata!AU37/Cumulativedata!AT37)</f>
        <v/>
      </c>
      <c r="DI39" s="26" t="str">
        <f>IF(Cumulativedata!AV37="","",Cumulativedata!AV37/Cumulativedata!AT37)</f>
        <v/>
      </c>
      <c r="DJ39" s="26" t="str">
        <f>IF(Cumulativedata!AW37="","",Cumulativedata!AW37/Cumulativedata!AT37)</f>
        <v/>
      </c>
      <c r="DK39" s="94" t="str">
        <f>IF(Cumulativedata!AV37="","",Cumulativedata!AT37-Cumulativedata!AV37)</f>
        <v/>
      </c>
      <c r="DL39" s="94" t="str">
        <f>IF(Cumulativedata!AW37="","",Cumulativedata!AT37-Cumulativedata!AW37)</f>
        <v/>
      </c>
      <c r="DM39" s="26" t="str">
        <f>IF(Cumulativedata!AU37="","",(Cumulativedata!AU37-Cumulativedata!AV37)/Cumulativedata!AU37)</f>
        <v/>
      </c>
      <c r="DN39" s="26" t="str">
        <f>IF(Cumulativedata!AU37="","",(Cumulativedata!AU37-Cumulativedata!AW37)/Cumulativedata!AU37)</f>
        <v/>
      </c>
      <c r="DO39" s="27" t="str">
        <f>IF(DH39="","",IF(AND(DH39&gt;=Instruction!$R$17),"Good","Poor"))</f>
        <v/>
      </c>
      <c r="DP39" s="27" t="str">
        <f>IF(DM39="","",IF(OR(DM39&lt;Instruction!$S$17,DM39&lt;=0),"Good","Poor"))</f>
        <v/>
      </c>
      <c r="DQ39" s="36" t="str">
        <f t="shared" si="105"/>
        <v/>
      </c>
    </row>
    <row r="40" spans="1:121" x14ac:dyDescent="0.25">
      <c r="A40" s="60" t="str">
        <f>IF(Monthlydata!A37=0,"",Monthlydata!A37)</f>
        <v/>
      </c>
      <c r="B40" s="26" t="str">
        <f>IF(Cumulativedata!C38="","",Cumulativedata!C38/Cumulativedata!B38)</f>
        <v/>
      </c>
      <c r="C40" s="26" t="str">
        <f>IF(Cumulativedata!D38="","",Cumulativedata!D38/Cumulativedata!B38)</f>
        <v/>
      </c>
      <c r="D40" s="26" t="str">
        <f>IF(Cumulativedata!E38="","",Cumulativedata!E38/Cumulativedata!B38)</f>
        <v/>
      </c>
      <c r="E40" s="94" t="str">
        <f>IF(Cumulativedata!D38="","",Cumulativedata!B38-Cumulativedata!D38)</f>
        <v/>
      </c>
      <c r="F40" s="94" t="str">
        <f>IF(Cumulativedata!E38="","",Cumulativedata!B38-Cumulativedata!E38)</f>
        <v/>
      </c>
      <c r="G40" s="26" t="str">
        <f>IF(Cumulativedata!C38="","",(Cumulativedata!C38-Cumulativedata!D38)/Cumulativedata!C38)</f>
        <v/>
      </c>
      <c r="H40" s="26" t="str">
        <f>IF(Cumulativedata!C38="","",(Cumulativedata!C38-Cumulativedata!E38)/Cumulativedata!C38)</f>
        <v/>
      </c>
      <c r="I40" s="27" t="str">
        <f>IF(B40="","",IF(AND(B40&gt;=Instruction!$R$17),"Good","Poor"))</f>
        <v/>
      </c>
      <c r="J40" s="27" t="str">
        <f>IF(G40="","",IF(OR(G40&lt;Instruction!$S$17,G40&lt;=0),"Good","Poor"))</f>
        <v/>
      </c>
      <c r="K40" s="36" t="str">
        <f t="shared" si="94"/>
        <v/>
      </c>
      <c r="L40" s="26" t="str">
        <f>IF(Cumulativedata!G38="","",Cumulativedata!G38/Cumulativedata!F38)</f>
        <v/>
      </c>
      <c r="M40" s="26" t="str">
        <f>IF(Cumulativedata!H38="","",Cumulativedata!H38/Cumulativedata!F38)</f>
        <v/>
      </c>
      <c r="N40" s="26" t="str">
        <f>IF(Cumulativedata!I38="","",Cumulativedata!I38/Cumulativedata!F38)</f>
        <v/>
      </c>
      <c r="O40" s="94" t="str">
        <f>IF(Cumulativedata!H38="","",Cumulativedata!F38-Cumulativedata!H38)</f>
        <v/>
      </c>
      <c r="P40" s="94" t="str">
        <f>IF(Cumulativedata!I38="","",Cumulativedata!F38-Cumulativedata!I38)</f>
        <v/>
      </c>
      <c r="Q40" s="26" t="str">
        <f>IF(Cumulativedata!G38="","",(Cumulativedata!G38-Cumulativedata!H38)/Cumulativedata!G38)</f>
        <v/>
      </c>
      <c r="R40" s="26" t="str">
        <f>IF(Cumulativedata!G38="","",(Cumulativedata!G38-Cumulativedata!H38)/Cumulativedata!G38)</f>
        <v/>
      </c>
      <c r="S40" s="27" t="str">
        <f>IF(L40="","",IF(AND(L40&gt;=Instruction!$R$17),"Good","Poor"))</f>
        <v/>
      </c>
      <c r="T40" s="27" t="str">
        <f>IF(Q40="","",IF(OR(Q40&lt;Instruction!$S$17,Q40&lt;=0),"Good","Poor"))</f>
        <v/>
      </c>
      <c r="U40" s="36" t="str">
        <f t="shared" si="95"/>
        <v/>
      </c>
      <c r="V40" s="26" t="str">
        <f>IF(Cumulativedata!K38="","",Cumulativedata!K38/Cumulativedata!J38)</f>
        <v/>
      </c>
      <c r="W40" s="26" t="str">
        <f>IF(Cumulativedata!L38="","",Cumulativedata!L38/Cumulativedata!J38)</f>
        <v/>
      </c>
      <c r="X40" s="26" t="str">
        <f>IF(Cumulativedata!M38="","",Cumulativedata!M38/Cumulativedata!J38)</f>
        <v/>
      </c>
      <c r="Y40" s="94" t="str">
        <f>IF(Cumulativedata!L38="","",Cumulativedata!J38-Cumulativedata!L38)</f>
        <v/>
      </c>
      <c r="Z40" s="94" t="str">
        <f>IF(Cumulativedata!M38="","",Cumulativedata!J38-Cumulativedata!M38)</f>
        <v/>
      </c>
      <c r="AA40" s="26" t="str">
        <f>IF(Cumulativedata!K38="","",(Cumulativedata!K38-Cumulativedata!L38)/Cumulativedata!K38)</f>
        <v/>
      </c>
      <c r="AB40" s="26" t="str">
        <f>IF(Cumulativedata!K38="","",(Cumulativedata!K38-Cumulativedata!M38)/Cumulativedata!K38)</f>
        <v/>
      </c>
      <c r="AC40" s="27" t="str">
        <f>IF(V40="","",IF(AND(V40&gt;=Instruction!$R$17),"Good","Poor"))</f>
        <v/>
      </c>
      <c r="AD40" s="27" t="str">
        <f>IF(AA40="","",IF(OR(AA40&lt;Instruction!$S$17,AA40&lt;=0),"Good","Poor"))</f>
        <v/>
      </c>
      <c r="AE40" s="36" t="str">
        <f t="shared" si="96"/>
        <v/>
      </c>
      <c r="AF40" s="26" t="str">
        <f>IF(Cumulativedata!O38="","",Cumulativedata!O38/Cumulativedata!N38)</f>
        <v/>
      </c>
      <c r="AG40" s="26" t="str">
        <f>IF(Cumulativedata!P38="","",Cumulativedata!P38/Cumulativedata!N38)</f>
        <v/>
      </c>
      <c r="AH40" s="26" t="str">
        <f>IF(Cumulativedata!Q38="","",Cumulativedata!Q38/Cumulativedata!N38)</f>
        <v/>
      </c>
      <c r="AI40" s="94" t="str">
        <f>IF(Cumulativedata!P38="","",Cumulativedata!N38-Cumulativedata!P38)</f>
        <v/>
      </c>
      <c r="AJ40" s="94" t="str">
        <f>IF(Cumulativedata!Q38="","",Cumulativedata!N38-Cumulativedata!Q38)</f>
        <v/>
      </c>
      <c r="AK40" s="26" t="str">
        <f>IF(Cumulativedata!O38="","",(Cumulativedata!O38-Cumulativedata!P38)/Cumulativedata!O38)</f>
        <v/>
      </c>
      <c r="AL40" s="26" t="str">
        <f>IF(Cumulativedata!O38="","",(Cumulativedata!O38-Cumulativedata!Q38)/Cumulativedata!O38)</f>
        <v/>
      </c>
      <c r="AM40" s="27" t="str">
        <f>IF(AF40="","",IF(AND(AF40&gt;=Instruction!$R$17),"Good","Poor"))</f>
        <v/>
      </c>
      <c r="AN40" s="27" t="str">
        <f>IF(AK40="","",IF(OR(AK40&lt;Instruction!$S$17,AK40&lt;=0),"Good","Poor"))</f>
        <v/>
      </c>
      <c r="AO40" s="36" t="str">
        <f t="shared" si="97"/>
        <v/>
      </c>
      <c r="AP40" s="26" t="str">
        <f>IF(Cumulativedata!S38="","",Cumulativedata!S38/Cumulativedata!R38)</f>
        <v/>
      </c>
      <c r="AQ40" s="26" t="str">
        <f>IF(Cumulativedata!T38="","",Cumulativedata!T38/Cumulativedata!R38)</f>
        <v/>
      </c>
      <c r="AR40" s="26" t="str">
        <f>IF(Cumulativedata!U38="","",Cumulativedata!U38/Cumulativedata!R38)</f>
        <v/>
      </c>
      <c r="AS40" s="94" t="str">
        <f>IF(Cumulativedata!T38="","",Cumulativedata!R38-Cumulativedata!T38)</f>
        <v/>
      </c>
      <c r="AT40" s="94" t="str">
        <f>IF(Cumulativedata!U38="","",Cumulativedata!R38-Cumulativedata!U38)</f>
        <v/>
      </c>
      <c r="AU40" s="26" t="str">
        <f>IF(Cumulativedata!S38="","",(Cumulativedata!S38-Cumulativedata!T38)/Cumulativedata!S38)</f>
        <v/>
      </c>
      <c r="AV40" s="26" t="str">
        <f>IF(Cumulativedata!S38="","",(Cumulativedata!S38-Cumulativedata!U38)/Cumulativedata!S38)</f>
        <v/>
      </c>
      <c r="AW40" s="27" t="str">
        <f>IF(AP40="","",IF(AND(AP40&gt;=Instruction!$R$17),"Good","Poor"))</f>
        <v/>
      </c>
      <c r="AX40" s="27" t="str">
        <f>IF(AU40="","",IF(OR(AU40&lt;Instruction!$S$17,AU40&lt;=0),"Good","Poor"))</f>
        <v/>
      </c>
      <c r="AY40" s="36" t="str">
        <f t="shared" si="98"/>
        <v/>
      </c>
      <c r="AZ40" s="26" t="str">
        <f>IF(Cumulativedata!W38="","",Cumulativedata!W38/Cumulativedata!V38)</f>
        <v/>
      </c>
      <c r="BA40" s="26" t="str">
        <f>IF(Cumulativedata!X38="","",Cumulativedata!X38/Cumulativedata!V38)</f>
        <v/>
      </c>
      <c r="BB40" s="26" t="str">
        <f>IF(Cumulativedata!Y38="","",Cumulativedata!Y38/Cumulativedata!V38)</f>
        <v/>
      </c>
      <c r="BC40" s="94" t="str">
        <f>IF(Cumulativedata!X38="","",Cumulativedata!V38-Cumulativedata!X38)</f>
        <v/>
      </c>
      <c r="BD40" s="94" t="str">
        <f>IF(Cumulativedata!Y38="","",Cumulativedata!V38-Cumulativedata!Y38)</f>
        <v/>
      </c>
      <c r="BE40" s="26" t="str">
        <f>IF(Cumulativedata!W38="","",(Cumulativedata!W38-Cumulativedata!X38)/Cumulativedata!W38)</f>
        <v/>
      </c>
      <c r="BF40" s="26" t="str">
        <f>IF(Cumulativedata!W38="","",(Cumulativedata!W38-Cumulativedata!Y38)/Cumulativedata!W38)</f>
        <v/>
      </c>
      <c r="BG40" s="27" t="str">
        <f>IF(AZ40="","",IF(AND(AZ40&gt;=Instruction!$R$17),"Good","Poor"))</f>
        <v/>
      </c>
      <c r="BH40" s="27" t="str">
        <f>IF(BE40="","",IF(OR(BE40&lt;Instruction!$S$17,BE40&lt;=0),"Good","Poor"))</f>
        <v/>
      </c>
      <c r="BI40" s="36" t="str">
        <f t="shared" si="99"/>
        <v/>
      </c>
      <c r="BJ40" s="26" t="str">
        <f>IF(Cumulativedata!AA38="","",Cumulativedata!AA38/Cumulativedata!Z38)</f>
        <v/>
      </c>
      <c r="BK40" s="26" t="str">
        <f>IF(Cumulativedata!AB38="","",Cumulativedata!AB38/Cumulativedata!Z38)</f>
        <v/>
      </c>
      <c r="BL40" s="26" t="str">
        <f>IF(Cumulativedata!AC38="","",Cumulativedata!AC38/Cumulativedata!Z38)</f>
        <v/>
      </c>
      <c r="BM40" s="94" t="str">
        <f>IF(Cumulativedata!AB38="","",Cumulativedata!Z38-Cumulativedata!AB38)</f>
        <v/>
      </c>
      <c r="BN40" s="94" t="str">
        <f>IF(Cumulativedata!AC38="","",Cumulativedata!Z38-Cumulativedata!AC38)</f>
        <v/>
      </c>
      <c r="BO40" s="26" t="str">
        <f>IF(Cumulativedata!AA38="","",(Cumulativedata!AA38-Cumulativedata!AB38)/Cumulativedata!AA38)</f>
        <v/>
      </c>
      <c r="BP40" s="26" t="str">
        <f>IF(Cumulativedata!AA38="","",(Cumulativedata!AA38-Cumulativedata!AC38)/Cumulativedata!AA38)</f>
        <v/>
      </c>
      <c r="BQ40" s="27" t="str">
        <f>IF(BJ40="","",IF(AND(BJ40&gt;=Instruction!$R$17),"Good","Poor"))</f>
        <v/>
      </c>
      <c r="BR40" s="27" t="str">
        <f>IF(BO40="","",IF(OR(BO40&lt;Instruction!$S$17,BO40&lt;=0),"Good","Poor"))</f>
        <v/>
      </c>
      <c r="BS40" s="36" t="str">
        <f t="shared" si="100"/>
        <v/>
      </c>
      <c r="BT40" s="26" t="str">
        <f>IF(Cumulativedata!AE38="","",Cumulativedata!AE38/Cumulativedata!AD38)</f>
        <v/>
      </c>
      <c r="BU40" s="26" t="str">
        <f>IF(Cumulativedata!AF38="","",Cumulativedata!AF38/Cumulativedata!AD38)</f>
        <v/>
      </c>
      <c r="BV40" s="26" t="str">
        <f>IF(Cumulativedata!AG38="","",Cumulativedata!AG38/Cumulativedata!AD38)</f>
        <v/>
      </c>
      <c r="BW40" s="94" t="str">
        <f>IF(Cumulativedata!AF38="","",Cumulativedata!AD38-Cumulativedata!AF38)</f>
        <v/>
      </c>
      <c r="BX40" s="94" t="str">
        <f>IF(Cumulativedata!AG38="","",Cumulativedata!AD38-Cumulativedata!AG38)</f>
        <v/>
      </c>
      <c r="BY40" s="26" t="str">
        <f>IF(Cumulativedata!AE38="","",(Cumulativedata!AE38-Cumulativedata!AF38)/Cumulativedata!AE38)</f>
        <v/>
      </c>
      <c r="BZ40" s="26" t="str">
        <f>IF(Cumulativedata!AE38="","",(Cumulativedata!AE38-Cumulativedata!AG38)/Cumulativedata!AE38)</f>
        <v/>
      </c>
      <c r="CA40" s="27" t="str">
        <f>IF(BT40="","",IF(AND(BT40&gt;=Instruction!$R$17),"Good","Poor"))</f>
        <v/>
      </c>
      <c r="CB40" s="27" t="str">
        <f>IF(BY40="","",IF(OR(BY40&lt;Instruction!$S$17,BY40&lt;=0),"Good","Poor"))</f>
        <v/>
      </c>
      <c r="CC40" s="36" t="str">
        <f t="shared" si="101"/>
        <v/>
      </c>
      <c r="CD40" s="26" t="str">
        <f>IF(Cumulativedata!AI38="","",Cumulativedata!AI38/Cumulativedata!AH38)</f>
        <v/>
      </c>
      <c r="CE40" s="26" t="str">
        <f>IF(Cumulativedata!AJ38="","",Cumulativedata!AJ38/Cumulativedata!AH38)</f>
        <v/>
      </c>
      <c r="CF40" s="26" t="str">
        <f>IF(Cumulativedata!AK38="","",Cumulativedata!AK38/Cumulativedata!AH38)</f>
        <v/>
      </c>
      <c r="CG40" s="94" t="str">
        <f>IF(Cumulativedata!AJ38="","",Cumulativedata!AH38-Cumulativedata!AJ38)</f>
        <v/>
      </c>
      <c r="CH40" s="94" t="str">
        <f>IF(Cumulativedata!AK38="","",Cumulativedata!AH38-Cumulativedata!AK38)</f>
        <v/>
      </c>
      <c r="CI40" s="26" t="str">
        <f>IF(Cumulativedata!AI38="","",(Cumulativedata!AI38-Cumulativedata!AJ38)/Cumulativedata!AI38)</f>
        <v/>
      </c>
      <c r="CJ40" s="26" t="str">
        <f>IF(Cumulativedata!AI38="","",(Cumulativedata!AI38-Cumulativedata!AK38)/Cumulativedata!AI38)</f>
        <v/>
      </c>
      <c r="CK40" s="27" t="str">
        <f>IF(CD40="","",IF(AND(CD40&gt;=Instruction!$R$17),"Good","Poor"))</f>
        <v/>
      </c>
      <c r="CL40" s="27" t="str">
        <f>IF(CI40="","",IF(OR(CI40&lt;Instruction!$S$17,CI40&lt;=0),"Good","Poor"))</f>
        <v/>
      </c>
      <c r="CM40" s="36" t="str">
        <f t="shared" si="102"/>
        <v/>
      </c>
      <c r="CN40" s="26" t="str">
        <f>IF(Cumulativedata!AM38="","",Cumulativedata!AM38/Cumulativedata!AL38)</f>
        <v/>
      </c>
      <c r="CO40" s="26" t="str">
        <f>IF(Cumulativedata!AN38="","",Cumulativedata!AN38/Cumulativedata!AL38)</f>
        <v/>
      </c>
      <c r="CP40" s="26" t="str">
        <f>IF(Cumulativedata!AO38="","",Cumulativedata!AO38/Cumulativedata!AL38)</f>
        <v/>
      </c>
      <c r="CQ40" s="94" t="str">
        <f>IF(Cumulativedata!AN38="","",Cumulativedata!AL38-Cumulativedata!AN38)</f>
        <v/>
      </c>
      <c r="CR40" s="94" t="str">
        <f>IF(Cumulativedata!AO38="","",Cumulativedata!AL38-Cumulativedata!AO38)</f>
        <v/>
      </c>
      <c r="CS40" s="26" t="str">
        <f>IF(Cumulativedata!AM38="","",(Cumulativedata!AM38-Cumulativedata!AN38)/Cumulativedata!AM38)</f>
        <v/>
      </c>
      <c r="CT40" s="26" t="str">
        <f>IF(Cumulativedata!AM38="","",(Cumulativedata!AM38-Cumulativedata!AO38)/Cumulativedata!AM38)</f>
        <v/>
      </c>
      <c r="CU40" s="27" t="str">
        <f>IF(CN40="","",IF(AND(CN40&gt;=Instruction!$R$17),"Good","Poor"))</f>
        <v/>
      </c>
      <c r="CV40" s="27" t="str">
        <f>IF(CS40="","",IF(OR(CS40&lt;Instruction!$S$17,CS40&lt;=0),"Good","Poor"))</f>
        <v/>
      </c>
      <c r="CW40" s="36" t="str">
        <f t="shared" si="103"/>
        <v/>
      </c>
      <c r="CX40" s="26" t="str">
        <f>IF(Cumulativedata!AQ38="","",Cumulativedata!AQ38/Cumulativedata!AP38)</f>
        <v/>
      </c>
      <c r="CY40" s="26" t="str">
        <f>IF(Cumulativedata!AR38="","",Cumulativedata!AR38/Cumulativedata!AP38)</f>
        <v/>
      </c>
      <c r="CZ40" s="26" t="str">
        <f>IF(Cumulativedata!AS38="","",Cumulativedata!AS38/Cumulativedata!AP38)</f>
        <v/>
      </c>
      <c r="DA40" s="94" t="str">
        <f>IF(Cumulativedata!AR38="","",Cumulativedata!AP38-Cumulativedata!AR38)</f>
        <v/>
      </c>
      <c r="DB40" s="94" t="str">
        <f>IF(Cumulativedata!AS38="","",Cumulativedata!AP38-Cumulativedata!AS38)</f>
        <v/>
      </c>
      <c r="DC40" s="26" t="str">
        <f>IF(Cumulativedata!AQ38="","",(Cumulativedata!AQ38-Cumulativedata!AR38)/Cumulativedata!AQ38)</f>
        <v/>
      </c>
      <c r="DD40" s="26" t="str">
        <f>IF(Cumulativedata!AQ38="","",(Cumulativedata!AQ38-Cumulativedata!AS38)/Cumulativedata!AQ38)</f>
        <v/>
      </c>
      <c r="DE40" s="27" t="str">
        <f>IF(CX40="","",IF(AND(CX40&gt;=Instruction!$R$17),"Good","Poor"))</f>
        <v/>
      </c>
      <c r="DF40" s="27" t="str">
        <f>IF(DC40="","",IF(OR(DC40&lt;Instruction!$S$17,DC40&lt;=0),"Good","Poor"))</f>
        <v/>
      </c>
      <c r="DG40" s="36" t="str">
        <f t="shared" si="104"/>
        <v/>
      </c>
      <c r="DH40" s="26" t="str">
        <f>IF(Cumulativedata!AU38="","",Cumulativedata!AU38/Cumulativedata!AT38)</f>
        <v/>
      </c>
      <c r="DI40" s="26" t="str">
        <f>IF(Cumulativedata!AV38="","",Cumulativedata!AV38/Cumulativedata!AT38)</f>
        <v/>
      </c>
      <c r="DJ40" s="26" t="str">
        <f>IF(Cumulativedata!AW38="","",Cumulativedata!AW38/Cumulativedata!AT38)</f>
        <v/>
      </c>
      <c r="DK40" s="94" t="str">
        <f>IF(Cumulativedata!AV38="","",Cumulativedata!AT38-Cumulativedata!AV38)</f>
        <v/>
      </c>
      <c r="DL40" s="94" t="str">
        <f>IF(Cumulativedata!AW38="","",Cumulativedata!AT38-Cumulativedata!AW38)</f>
        <v/>
      </c>
      <c r="DM40" s="26" t="str">
        <f>IF(Cumulativedata!AU38="","",(Cumulativedata!AU38-Cumulativedata!AV38)/Cumulativedata!AU38)</f>
        <v/>
      </c>
      <c r="DN40" s="26" t="str">
        <f>IF(Cumulativedata!AU38="","",(Cumulativedata!AU38-Cumulativedata!AW38)/Cumulativedata!AU38)</f>
        <v/>
      </c>
      <c r="DO40" s="27" t="str">
        <f>IF(DH40="","",IF(AND(DH40&gt;=Instruction!$R$17),"Good","Poor"))</f>
        <v/>
      </c>
      <c r="DP40" s="27" t="str">
        <f>IF(DM40="","",IF(OR(DM40&lt;Instruction!$S$17,DM40&lt;=0),"Good","Poor"))</f>
        <v/>
      </c>
      <c r="DQ40" s="36" t="str">
        <f t="shared" si="105"/>
        <v/>
      </c>
    </row>
    <row r="41" spans="1:121" x14ac:dyDescent="0.25">
      <c r="A41" s="60" t="str">
        <f>IF(Monthlydata!A38=0,"",Monthlydata!A38)</f>
        <v>&lt;&lt;PHCU&gt;&gt;</v>
      </c>
      <c r="B41" s="61" t="str">
        <f>IF(Cumulativedata!C39="","",Cumulativedata!C39/Cumulativedata!B39)</f>
        <v/>
      </c>
      <c r="C41" s="61" t="str">
        <f>IF(Cumulativedata!D39="","",Cumulativedata!D39/Cumulativedata!B39)</f>
        <v/>
      </c>
      <c r="D41" s="61" t="str">
        <f>IF(Cumulativedata!E39="","",Cumulativedata!E39/Cumulativedata!B39)</f>
        <v/>
      </c>
      <c r="E41" s="93" t="str">
        <f>IF(Cumulativedata!D39="","",Cumulativedata!B39-Cumulativedata!D39)</f>
        <v/>
      </c>
      <c r="F41" s="93" t="str">
        <f>IF(Cumulativedata!E39="","",Cumulativedata!B39-Cumulativedata!E39)</f>
        <v/>
      </c>
      <c r="G41" s="61" t="str">
        <f>IF(Cumulativedata!C39="","",(Cumulativedata!C39-Cumulativedata!D39)/Cumulativedata!C39)</f>
        <v/>
      </c>
      <c r="H41" s="61" t="str">
        <f>IF(Cumulativedata!C39="","",(Cumulativedata!C39-Cumulativedata!E39)/Cumulativedata!C39)</f>
        <v/>
      </c>
      <c r="I41" s="62" t="str">
        <f>IF(B41="","",IF(AND(B41&gt;=Instruction!$R$17),"Good","Poor"))</f>
        <v/>
      </c>
      <c r="J41" s="62" t="str">
        <f>IF(G41="","",IF(OR(G41&lt;Instruction!$S$17,G41&lt;=0),"Good","Poor"))</f>
        <v/>
      </c>
      <c r="K41" s="54" t="str">
        <f t="shared" ref="K41:K42" si="106">IF(OR(I41="",J41=""),"",IF(AND(I41="Good",J41="Good"),"Cat 1",IF(AND(I41="Good",J41="Poor"),"Cat 2",IF(AND(I41="Poor",J41="Good"),"Cat 3",IF(AND(I41="Poor",J41="Poor"),"Cat 4","NA")))))</f>
        <v/>
      </c>
      <c r="L41" s="61" t="str">
        <f>IF(Cumulativedata!G39="","",Cumulativedata!G39/Cumulativedata!F39)</f>
        <v/>
      </c>
      <c r="M41" s="61" t="str">
        <f>IF(Cumulativedata!H39="","",Cumulativedata!H39/Cumulativedata!F39)</f>
        <v/>
      </c>
      <c r="N41" s="61" t="str">
        <f>IF(Cumulativedata!I39="","",Cumulativedata!I39/Cumulativedata!F39)</f>
        <v/>
      </c>
      <c r="O41" s="93" t="str">
        <f>IF(Cumulativedata!H39="","",Cumulativedata!F39-Cumulativedata!H39)</f>
        <v/>
      </c>
      <c r="P41" s="93" t="str">
        <f>IF(Cumulativedata!I39="","",Cumulativedata!F39-Cumulativedata!I39)</f>
        <v/>
      </c>
      <c r="Q41" s="61" t="str">
        <f>IF(Cumulativedata!G39="","",(Cumulativedata!G39-Cumulativedata!H39)/Cumulativedata!G39)</f>
        <v/>
      </c>
      <c r="R41" s="61" t="str">
        <f>IF(Cumulativedata!G39="","",(Cumulativedata!G39-Cumulativedata!H39)/Cumulativedata!G39)</f>
        <v/>
      </c>
      <c r="S41" s="62" t="str">
        <f>IF(L41="","",IF(AND(L41&gt;=Instruction!$R$17),"Good","Poor"))</f>
        <v/>
      </c>
      <c r="T41" s="62" t="str">
        <f>IF(Q41="","",IF(OR(Q41&lt;Instruction!$S$17,Q41&lt;=0),"Good","Poor"))</f>
        <v/>
      </c>
      <c r="U41" s="54" t="str">
        <f>IF(OR(S41="",T41=""),"",IF(AND(S41="Good",T41="Good"),"Cat 1",IF(AND(S41="Good",T41="Poor"),"Cat 2",IF(AND(S41="Poor",T41="Good"),"Cat 3",IF(AND(S41="Poor",T41="Poor"),"Cat 4","NA")))))</f>
        <v/>
      </c>
      <c r="V41" s="61" t="str">
        <f>IF(Cumulativedata!K39="","",Cumulativedata!K39/Cumulativedata!J39)</f>
        <v/>
      </c>
      <c r="W41" s="61" t="str">
        <f>IF(Cumulativedata!L39="","",Cumulativedata!L39/Cumulativedata!J39)</f>
        <v/>
      </c>
      <c r="X41" s="61" t="str">
        <f>IF(Cumulativedata!M39="","",Cumulativedata!M39/Cumulativedata!J39)</f>
        <v/>
      </c>
      <c r="Y41" s="93" t="str">
        <f>IF(Cumulativedata!L39="","",Cumulativedata!J39-Cumulativedata!L39)</f>
        <v/>
      </c>
      <c r="Z41" s="93" t="str">
        <f>IF(Cumulativedata!M39="","",Cumulativedata!J39-Cumulativedata!M39)</f>
        <v/>
      </c>
      <c r="AA41" s="61" t="str">
        <f>IF(Cumulativedata!K39="","",(Cumulativedata!K39-Cumulativedata!L39)/Cumulativedata!K39)</f>
        <v/>
      </c>
      <c r="AB41" s="61" t="str">
        <f>IF(Cumulativedata!K39="","",(Cumulativedata!K39-Cumulativedata!M39)/Cumulativedata!K39)</f>
        <v/>
      </c>
      <c r="AC41" s="62" t="str">
        <f>IF(V41="","",IF(AND(V41&gt;=Instruction!$R$17),"Good","Poor"))</f>
        <v/>
      </c>
      <c r="AD41" s="62" t="str">
        <f>IF(AA41="","",IF(OR(AA41&lt;Instruction!$S$17,AA41&lt;=0),"Good","Poor"))</f>
        <v/>
      </c>
      <c r="AE41" s="54" t="str">
        <f>IF(OR(AC41="",AD41=""),"",IF(AND(AC41="Good",AD41="Good"),"Cat 1",IF(AND(AC41="Good",AD41="Poor"),"Cat 2",IF(AND(AC41="Poor",AD41="Good"),"Cat 3",IF(AND(AC41="Poor",AD41="Poor"),"Cat 4","NA")))))</f>
        <v/>
      </c>
      <c r="AF41" s="61" t="str">
        <f>IF(Cumulativedata!O39="","",Cumulativedata!O39/Cumulativedata!N39)</f>
        <v/>
      </c>
      <c r="AG41" s="61" t="str">
        <f>IF(Cumulativedata!P39="","",Cumulativedata!P39/Cumulativedata!N39)</f>
        <v/>
      </c>
      <c r="AH41" s="61" t="str">
        <f>IF(Cumulativedata!Q39="","",Cumulativedata!Q39/Cumulativedata!N39)</f>
        <v/>
      </c>
      <c r="AI41" s="93" t="str">
        <f>IF(Cumulativedata!P39="","",Cumulativedata!N39-Cumulativedata!P39)</f>
        <v/>
      </c>
      <c r="AJ41" s="93" t="str">
        <f>IF(Cumulativedata!Q39="","",Cumulativedata!N39-Cumulativedata!Q39)</f>
        <v/>
      </c>
      <c r="AK41" s="61" t="str">
        <f>IF(Cumulativedata!O39="","",(Cumulativedata!O39-Cumulativedata!P39)/Cumulativedata!O39)</f>
        <v/>
      </c>
      <c r="AL41" s="61" t="str">
        <f>IF(Cumulativedata!O39="","",(Cumulativedata!O39-Cumulativedata!Q39)/Cumulativedata!O39)</f>
        <v/>
      </c>
      <c r="AM41" s="62" t="str">
        <f>IF(AF41="","",IF(AND(AF41&gt;=Instruction!$R$17),"Good","Poor"))</f>
        <v/>
      </c>
      <c r="AN41" s="62" t="str">
        <f>IF(AK41="","",IF(OR(AK41&lt;Instruction!$S$17,AK41&lt;=0),"Good","Poor"))</f>
        <v/>
      </c>
      <c r="AO41" s="54" t="str">
        <f>IF(OR(AM41="",AN41=""),"",IF(AND(AM41="Good",AN41="Good"),"Cat 1",IF(AND(AM41="Good",AN41="Poor"),"Cat 2",IF(AND(AM41="Poor",AN41="Good"),"Cat 3",IF(AND(AM41="Poor",AN41="Poor"),"Cat 4","NA")))))</f>
        <v/>
      </c>
      <c r="AP41" s="61" t="str">
        <f>IF(Cumulativedata!S39="","",Cumulativedata!S39/Cumulativedata!R39)</f>
        <v/>
      </c>
      <c r="AQ41" s="61" t="str">
        <f>IF(Cumulativedata!T39="","",Cumulativedata!T39/Cumulativedata!R39)</f>
        <v/>
      </c>
      <c r="AR41" s="61" t="str">
        <f>IF(Cumulativedata!U39="","",Cumulativedata!U39/Cumulativedata!R39)</f>
        <v/>
      </c>
      <c r="AS41" s="93" t="str">
        <f>IF(Cumulativedata!T39="","",Cumulativedata!R39-Cumulativedata!T39)</f>
        <v/>
      </c>
      <c r="AT41" s="93" t="str">
        <f>IF(Cumulativedata!U39="","",Cumulativedata!R39-Cumulativedata!U39)</f>
        <v/>
      </c>
      <c r="AU41" s="61" t="str">
        <f>IF(Cumulativedata!S39="","",(Cumulativedata!S39-Cumulativedata!T39)/Cumulativedata!S39)</f>
        <v/>
      </c>
      <c r="AV41" s="61" t="str">
        <f>IF(Cumulativedata!S39="","",(Cumulativedata!S39-Cumulativedata!U39)/Cumulativedata!S39)</f>
        <v/>
      </c>
      <c r="AW41" s="62" t="str">
        <f>IF(AP41="","",IF(AND(AP41&gt;=Instruction!$R$17),"Good","Poor"))</f>
        <v/>
      </c>
      <c r="AX41" s="62" t="str">
        <f>IF(AU41="","",IF(OR(AU41&lt;Instruction!$S$17,AU41&lt;=0),"Good","Poor"))</f>
        <v/>
      </c>
      <c r="AY41" s="54" t="str">
        <f>IF(OR(AW41="",AX41=""),"",IF(AND(AW41="Good",AX41="Good"),"Cat 1",IF(AND(AW41="Good",AX41="Poor"),"Cat 2",IF(AND(AW41="Poor",AX41="Good"),"Cat 3",IF(AND(AW41="Poor",AX41="Poor"),"Cat 4","NA")))))</f>
        <v/>
      </c>
      <c r="AZ41" s="61" t="str">
        <f>IF(Cumulativedata!W39="","",Cumulativedata!W39/Cumulativedata!V39)</f>
        <v/>
      </c>
      <c r="BA41" s="61" t="str">
        <f>IF(Cumulativedata!X39="","",Cumulativedata!X39/Cumulativedata!V39)</f>
        <v/>
      </c>
      <c r="BB41" s="61" t="str">
        <f>IF(Cumulativedata!Y39="","",Cumulativedata!Y39/Cumulativedata!V39)</f>
        <v/>
      </c>
      <c r="BC41" s="93" t="str">
        <f>IF(Cumulativedata!X39="","",Cumulativedata!V39-Cumulativedata!X39)</f>
        <v/>
      </c>
      <c r="BD41" s="93" t="str">
        <f>IF(Cumulativedata!Y39="","",Cumulativedata!V39-Cumulativedata!Y39)</f>
        <v/>
      </c>
      <c r="BE41" s="61" t="str">
        <f>IF(Cumulativedata!W39="","",(Cumulativedata!W39-Cumulativedata!X39)/Cumulativedata!W39)</f>
        <v/>
      </c>
      <c r="BF41" s="61" t="str">
        <f>IF(Cumulativedata!W39="","",(Cumulativedata!W39-Cumulativedata!Y39)/Cumulativedata!W39)</f>
        <v/>
      </c>
      <c r="BG41" s="62" t="str">
        <f>IF(AZ41="","",IF(AND(AZ41&gt;=Instruction!$R$17),"Good","Poor"))</f>
        <v/>
      </c>
      <c r="BH41" s="62" t="str">
        <f>IF(BE41="","",IF(OR(BE41&lt;Instruction!$S$17,BE41&lt;=0),"Good","Poor"))</f>
        <v/>
      </c>
      <c r="BI41" s="54" t="str">
        <f>IF(OR(BG41="",BH41=""),"",IF(AND(BG41="Good",BH41="Good"),"Cat 1",IF(AND(BG41="Good",BH41="Poor"),"Cat 2",IF(AND(BG41="Poor",BH41="Good"),"Cat 3",IF(AND(BG41="Poor",BH41="Poor"),"Cat 4","NA")))))</f>
        <v/>
      </c>
      <c r="BJ41" s="61" t="str">
        <f>IF(Cumulativedata!AA39="","",Cumulativedata!AA39/Cumulativedata!Z39)</f>
        <v/>
      </c>
      <c r="BK41" s="61" t="str">
        <f>IF(Cumulativedata!AB39="","",Cumulativedata!AB39/Cumulativedata!Z39)</f>
        <v/>
      </c>
      <c r="BL41" s="61" t="str">
        <f>IF(Cumulativedata!AC39="","",Cumulativedata!AC39/Cumulativedata!Z39)</f>
        <v/>
      </c>
      <c r="BM41" s="93" t="str">
        <f>IF(Cumulativedata!AB39="","",Cumulativedata!Z39-Cumulativedata!AB39)</f>
        <v/>
      </c>
      <c r="BN41" s="93" t="str">
        <f>IF(Cumulativedata!AC39="","",Cumulativedata!Z39-Cumulativedata!AC39)</f>
        <v/>
      </c>
      <c r="BO41" s="61" t="str">
        <f>IF(Cumulativedata!AA39="","",(Cumulativedata!AA39-Cumulativedata!AB39)/Cumulativedata!AA39)</f>
        <v/>
      </c>
      <c r="BP41" s="61" t="str">
        <f>IF(Cumulativedata!AA39="","",(Cumulativedata!AA39-Cumulativedata!AC39)/Cumulativedata!AA39)</f>
        <v/>
      </c>
      <c r="BQ41" s="62" t="str">
        <f>IF(BJ41="","",IF(AND(BJ41&gt;=Instruction!$R$17),"Good","Poor"))</f>
        <v/>
      </c>
      <c r="BR41" s="62" t="str">
        <f>IF(BO41="","",IF(OR(BO41&lt;Instruction!$S$17,BO41&lt;=0),"Good","Poor"))</f>
        <v/>
      </c>
      <c r="BS41" s="54" t="str">
        <f>IF(OR(BQ41="",BR41=""),"",IF(AND(BQ41="Good",BR41="Good"),"Cat 1",IF(AND(BQ41="Good",BR41="Poor"),"Cat 2",IF(AND(BQ41="Poor",BR41="Good"),"Cat 3",IF(AND(BQ41="Poor",BR41="Poor"),"Cat 4","NA")))))</f>
        <v/>
      </c>
      <c r="BT41" s="61" t="str">
        <f>IF(Cumulativedata!AE39="","",Cumulativedata!AE39/Cumulativedata!AD39)</f>
        <v/>
      </c>
      <c r="BU41" s="61" t="str">
        <f>IF(Cumulativedata!AF39="","",Cumulativedata!AF39/Cumulativedata!AD39)</f>
        <v/>
      </c>
      <c r="BV41" s="61" t="str">
        <f>IF(Cumulativedata!AG39="","",Cumulativedata!AG39/Cumulativedata!AD39)</f>
        <v/>
      </c>
      <c r="BW41" s="93" t="str">
        <f>IF(Cumulativedata!AF39="","",Cumulativedata!AD39-Cumulativedata!AF39)</f>
        <v/>
      </c>
      <c r="BX41" s="93" t="str">
        <f>IF(Cumulativedata!AG39="","",Cumulativedata!AD39-Cumulativedata!AG39)</f>
        <v/>
      </c>
      <c r="BY41" s="61" t="str">
        <f>IF(Cumulativedata!AE39="","",(Cumulativedata!AE39-Cumulativedata!AF39)/Cumulativedata!AE39)</f>
        <v/>
      </c>
      <c r="BZ41" s="61" t="str">
        <f>IF(Cumulativedata!AE39="","",(Cumulativedata!AE39-Cumulativedata!AG39)/Cumulativedata!AE39)</f>
        <v/>
      </c>
      <c r="CA41" s="62" t="str">
        <f>IF(BT41="","",IF(AND(BT41&gt;=Instruction!$R$17),"Good","Poor"))</f>
        <v/>
      </c>
      <c r="CB41" s="62" t="str">
        <f>IF(BY41="","",IF(OR(BY41&lt;Instruction!$S$17,BY41&lt;=0),"Good","Poor"))</f>
        <v/>
      </c>
      <c r="CC41" s="54" t="str">
        <f>IF(OR(CA41="",CB41=""),"",IF(AND(CA41="Good",CB41="Good"),"Cat 1",IF(AND(CA41="Good",CB41="Poor"),"Cat 2",IF(AND(CA41="Poor",CB41="Good"),"Cat 3",IF(AND(CA41="Poor",CB41="Poor"),"Cat 4","NA")))))</f>
        <v/>
      </c>
      <c r="CD41" s="61" t="str">
        <f>IF(Cumulativedata!AI39="","",Cumulativedata!AI39/Cumulativedata!AH39)</f>
        <v/>
      </c>
      <c r="CE41" s="61" t="str">
        <f>IF(Cumulativedata!AJ39="","",Cumulativedata!AJ39/Cumulativedata!AH39)</f>
        <v/>
      </c>
      <c r="CF41" s="61" t="str">
        <f>IF(Cumulativedata!AK39="","",Cumulativedata!AK39/Cumulativedata!AH39)</f>
        <v/>
      </c>
      <c r="CG41" s="93" t="str">
        <f>IF(Cumulativedata!AJ39="","",Cumulativedata!AH39-Cumulativedata!AJ39)</f>
        <v/>
      </c>
      <c r="CH41" s="93" t="str">
        <f>IF(Cumulativedata!AK39="","",Cumulativedata!AH39-Cumulativedata!AK39)</f>
        <v/>
      </c>
      <c r="CI41" s="61" t="str">
        <f>IF(Cumulativedata!AI39="","",(Cumulativedata!AI39-Cumulativedata!AJ39)/Cumulativedata!AI39)</f>
        <v/>
      </c>
      <c r="CJ41" s="61" t="str">
        <f>IF(Cumulativedata!AI39="","",(Cumulativedata!AI39-Cumulativedata!AK39)/Cumulativedata!AI39)</f>
        <v/>
      </c>
      <c r="CK41" s="62" t="str">
        <f>IF(CD41="","",IF(AND(CD41&gt;=Instruction!$R$17),"Good","Poor"))</f>
        <v/>
      </c>
      <c r="CL41" s="62" t="str">
        <f>IF(CI41="","",IF(OR(CI41&lt;Instruction!$S$17,CI41&lt;=0),"Good","Poor"))</f>
        <v/>
      </c>
      <c r="CM41" s="54" t="str">
        <f>IF(OR(CK41="",CL41=""),"",IF(AND(CK41="Good",CL41="Good"),"Cat 1",IF(AND(CK41="Good",CL41="Poor"),"Cat 2",IF(AND(CK41="Poor",CL41="Good"),"Cat 3",IF(AND(CK41="Poor",CL41="Poor"),"Cat 4","NA")))))</f>
        <v/>
      </c>
      <c r="CN41" s="61" t="str">
        <f>IF(Cumulativedata!AM39="","",Cumulativedata!AM39/Cumulativedata!AL39)</f>
        <v/>
      </c>
      <c r="CO41" s="61" t="str">
        <f>IF(Cumulativedata!AN39="","",Cumulativedata!AN39/Cumulativedata!AL39)</f>
        <v/>
      </c>
      <c r="CP41" s="61" t="str">
        <f>IF(Cumulativedata!AO39="","",Cumulativedata!AO39/Cumulativedata!AL39)</f>
        <v/>
      </c>
      <c r="CQ41" s="93" t="str">
        <f>IF(Cumulativedata!AN39="","",Cumulativedata!AL39-Cumulativedata!AN39)</f>
        <v/>
      </c>
      <c r="CR41" s="93" t="str">
        <f>IF(Cumulativedata!AO39="","",Cumulativedata!AL39-Cumulativedata!AO39)</f>
        <v/>
      </c>
      <c r="CS41" s="61" t="str">
        <f>IF(Cumulativedata!AM39="","",(Cumulativedata!AM39-Cumulativedata!AN39)/Cumulativedata!AM39)</f>
        <v/>
      </c>
      <c r="CT41" s="61" t="str">
        <f>IF(Cumulativedata!AM39="","",(Cumulativedata!AM39-Cumulativedata!AO39)/Cumulativedata!AM39)</f>
        <v/>
      </c>
      <c r="CU41" s="62" t="str">
        <f>IF(CN41="","",IF(AND(CN41&gt;=Instruction!$R$17),"Good","Poor"))</f>
        <v/>
      </c>
      <c r="CV41" s="62" t="str">
        <f>IF(CS41="","",IF(OR(CS41&lt;Instruction!$S$17,CS41&lt;=0),"Good","Poor"))</f>
        <v/>
      </c>
      <c r="CW41" s="54" t="str">
        <f>IF(OR(CU41="",CV41=""),"",IF(AND(CU41="Good",CV41="Good"),"Cat 1",IF(AND(CU41="Good",CV41="Poor"),"Cat 2",IF(AND(CU41="Poor",CV41="Good"),"Cat 3",IF(AND(CU41="Poor",CV41="Poor"),"Cat 4","NA")))))</f>
        <v/>
      </c>
      <c r="CX41" s="61" t="str">
        <f>IF(Cumulativedata!AQ39="","",Cumulativedata!AQ39/Cumulativedata!AP39)</f>
        <v/>
      </c>
      <c r="CY41" s="61" t="str">
        <f>IF(Cumulativedata!AR39="","",Cumulativedata!AR39/Cumulativedata!AP39)</f>
        <v/>
      </c>
      <c r="CZ41" s="61" t="str">
        <f>IF(Cumulativedata!AS39="","",Cumulativedata!AS39/Cumulativedata!AP39)</f>
        <v/>
      </c>
      <c r="DA41" s="93" t="str">
        <f>IF(Cumulativedata!AR39="","",Cumulativedata!AP39-Cumulativedata!AR39)</f>
        <v/>
      </c>
      <c r="DB41" s="93" t="str">
        <f>IF(Cumulativedata!AS39="","",Cumulativedata!AP39-Cumulativedata!AS39)</f>
        <v/>
      </c>
      <c r="DC41" s="61" t="str">
        <f>IF(Cumulativedata!AQ39="","",(Cumulativedata!AQ39-Cumulativedata!AR39)/Cumulativedata!AQ39)</f>
        <v/>
      </c>
      <c r="DD41" s="61" t="str">
        <f>IF(Cumulativedata!AQ39="","",(Cumulativedata!AQ39-Cumulativedata!AS39)/Cumulativedata!AQ39)</f>
        <v/>
      </c>
      <c r="DE41" s="62" t="str">
        <f>IF(CX41="","",IF(AND(CX41&gt;=Instruction!$R$17),"Good","Poor"))</f>
        <v/>
      </c>
      <c r="DF41" s="62" t="str">
        <f>IF(DC41="","",IF(OR(DC41&lt;Instruction!$S$17,DC41&lt;=0),"Good","Poor"))</f>
        <v/>
      </c>
      <c r="DG41" s="54" t="str">
        <f>IF(OR(DE41="",DF41=""),"",IF(AND(DE41="Good",DF41="Good"),"Cat 1",IF(AND(DE41="Good",DF41="Poor"),"Cat 2",IF(AND(DE41="Poor",DF41="Good"),"Cat 3",IF(AND(DE41="Poor",DF41="Poor"),"Cat 4","NA")))))</f>
        <v/>
      </c>
      <c r="DH41" s="61" t="str">
        <f>IF(Cumulativedata!AU39="","",Cumulativedata!AU39/Cumulativedata!AT39)</f>
        <v/>
      </c>
      <c r="DI41" s="61" t="str">
        <f>IF(Cumulativedata!AV39="","",Cumulativedata!AV39/Cumulativedata!AT39)</f>
        <v/>
      </c>
      <c r="DJ41" s="61" t="str">
        <f>IF(Cumulativedata!AW39="","",Cumulativedata!AW39/Cumulativedata!AT39)</f>
        <v/>
      </c>
      <c r="DK41" s="93" t="str">
        <f>IF(Cumulativedata!AV39="","",Cumulativedata!AT39-Cumulativedata!AV39)</f>
        <v/>
      </c>
      <c r="DL41" s="93" t="str">
        <f>IF(Cumulativedata!AW39="","",Cumulativedata!AT39-Cumulativedata!AW39)</f>
        <v/>
      </c>
      <c r="DM41" s="61" t="str">
        <f>IF(Cumulativedata!AU39="","",(Cumulativedata!AU39-Cumulativedata!AV39)/Cumulativedata!AU39)</f>
        <v/>
      </c>
      <c r="DN41" s="61" t="str">
        <f>IF(Cumulativedata!AU39="","",(Cumulativedata!AU39-Cumulativedata!AW39)/Cumulativedata!AU39)</f>
        <v/>
      </c>
      <c r="DO41" s="62" t="str">
        <f>IF(DH41="","",IF(AND(DH41&gt;=Instruction!$R$17),"Good","Poor"))</f>
        <v/>
      </c>
      <c r="DP41" s="62" t="str">
        <f>IF(DM41="","",IF(OR(DM41&lt;Instruction!$S$17,DM41&lt;=0),"Good","Poor"))</f>
        <v/>
      </c>
      <c r="DQ41" s="54" t="str">
        <f>IF(OR(DO41="",DP41=""),"",IF(AND(DO41="Good",DP41="Good"),"Cat 1",IF(AND(DO41="Good",DP41="Poor"),"Cat 2",IF(AND(DO41="Poor",DP41="Good"),"Cat 3",IF(AND(DO41="Poor",DP41="Poor"),"Cat 4","NA")))))</f>
        <v/>
      </c>
    </row>
    <row r="42" spans="1:121" x14ac:dyDescent="0.25">
      <c r="A42" s="60" t="str">
        <f>IF(Monthlydata!A39=0,"",Monthlydata!A39)</f>
        <v>&lt;&lt;HC&gt;&gt;</v>
      </c>
      <c r="B42" s="26" t="str">
        <f>IF(Cumulativedata!C40="","",Cumulativedata!C40/Cumulativedata!B40)</f>
        <v/>
      </c>
      <c r="C42" s="26" t="str">
        <f>IF(Cumulativedata!D40="","",Cumulativedata!D40/Cumulativedata!B40)</f>
        <v/>
      </c>
      <c r="D42" s="26" t="str">
        <f>IF(Cumulativedata!E40="","",Cumulativedata!E40/Cumulativedata!B40)</f>
        <v/>
      </c>
      <c r="E42" s="94" t="str">
        <f>IF(Cumulativedata!D40="","",Cumulativedata!B40-Cumulativedata!D40)</f>
        <v/>
      </c>
      <c r="F42" s="94" t="str">
        <f>IF(Cumulativedata!E40="","",Cumulativedata!B40-Cumulativedata!E40)</f>
        <v/>
      </c>
      <c r="G42" s="26" t="str">
        <f>IF(Cumulativedata!C40="","",(Cumulativedata!C40-Cumulativedata!D40)/Cumulativedata!C40)</f>
        <v/>
      </c>
      <c r="H42" s="26" t="str">
        <f>IF(Cumulativedata!C40="","",(Cumulativedata!C40-Cumulativedata!E40)/Cumulativedata!C40)</f>
        <v/>
      </c>
      <c r="I42" s="27" t="str">
        <f>IF(B42="","",IF(AND(B42&gt;=Instruction!$R$17),"Good","Poor"))</f>
        <v/>
      </c>
      <c r="J42" s="27" t="str">
        <f>IF(G42="","",IF(OR(G42&lt;Instruction!$S$17,G42&lt;=0),"Good","Poor"))</f>
        <v/>
      </c>
      <c r="K42" s="36" t="str">
        <f t="shared" si="106"/>
        <v/>
      </c>
      <c r="L42" s="26" t="str">
        <f>IF(Cumulativedata!G40="","",Cumulativedata!G40/Cumulativedata!F40)</f>
        <v/>
      </c>
      <c r="M42" s="26" t="str">
        <f>IF(Cumulativedata!H40="","",Cumulativedata!H40/Cumulativedata!F40)</f>
        <v/>
      </c>
      <c r="N42" s="26" t="str">
        <f>IF(Cumulativedata!I40="","",Cumulativedata!I40/Cumulativedata!F40)</f>
        <v/>
      </c>
      <c r="O42" s="94" t="str">
        <f>IF(Cumulativedata!H40="","",Cumulativedata!F40-Cumulativedata!H40)</f>
        <v/>
      </c>
      <c r="P42" s="94" t="str">
        <f>IF(Cumulativedata!I40="","",Cumulativedata!F40-Cumulativedata!I40)</f>
        <v/>
      </c>
      <c r="Q42" s="26" t="str">
        <f>IF(Cumulativedata!G40="","",(Cumulativedata!G40-Cumulativedata!H40)/Cumulativedata!G40)</f>
        <v/>
      </c>
      <c r="R42" s="26" t="str">
        <f>IF(Cumulativedata!G40="","",(Cumulativedata!G40-Cumulativedata!H40)/Cumulativedata!G40)</f>
        <v/>
      </c>
      <c r="S42" s="27" t="str">
        <f>IF(L42="","",IF(AND(L42&gt;=Instruction!$R$17),"Good","Poor"))</f>
        <v/>
      </c>
      <c r="T42" s="27" t="str">
        <f>IF(Q42="","",IF(OR(Q42&lt;Instruction!$S$17,Q42&lt;=0),"Good","Poor"))</f>
        <v/>
      </c>
      <c r="U42" s="36" t="str">
        <f>IF(OR(S42="",T42=""),"",IF(AND(S42="Good",T42="Good"),"Cat 1",IF(AND(S42="Good",T42="Poor"),"Cat 2",IF(AND(S42="Poor",T42="Good"),"Cat 3",IF(AND(S42="Poor",T42="Poor"),"Cat 4","NA")))))</f>
        <v/>
      </c>
      <c r="V42" s="26" t="str">
        <f>IF(Cumulativedata!K40="","",Cumulativedata!K40/Cumulativedata!J40)</f>
        <v/>
      </c>
      <c r="W42" s="26" t="str">
        <f>IF(Cumulativedata!L40="","",Cumulativedata!L40/Cumulativedata!J40)</f>
        <v/>
      </c>
      <c r="X42" s="26" t="str">
        <f>IF(Cumulativedata!M40="","",Cumulativedata!M40/Cumulativedata!J40)</f>
        <v/>
      </c>
      <c r="Y42" s="94" t="str">
        <f>IF(Cumulativedata!L40="","",Cumulativedata!J40-Cumulativedata!L40)</f>
        <v/>
      </c>
      <c r="Z42" s="94" t="str">
        <f>IF(Cumulativedata!M40="","",Cumulativedata!J40-Cumulativedata!M40)</f>
        <v/>
      </c>
      <c r="AA42" s="26" t="str">
        <f>IF(Cumulativedata!K40="","",(Cumulativedata!K40-Cumulativedata!L40)/Cumulativedata!K40)</f>
        <v/>
      </c>
      <c r="AB42" s="26" t="str">
        <f>IF(Cumulativedata!K40="","",(Cumulativedata!K40-Cumulativedata!M40)/Cumulativedata!K40)</f>
        <v/>
      </c>
      <c r="AC42" s="27" t="str">
        <f>IF(V42="","",IF(AND(V42&gt;=Instruction!$R$17),"Good","Poor"))</f>
        <v/>
      </c>
      <c r="AD42" s="27" t="str">
        <f>IF(AA42="","",IF(OR(AA42&lt;Instruction!$S$17,AA42&lt;=0),"Good","Poor"))</f>
        <v/>
      </c>
      <c r="AE42" s="36" t="str">
        <f t="shared" ref="AE42" si="107">IF(OR(AC42="",AD42=""),"",IF(AND(AC42="Good",AD42="Good"),"Cat 1",IF(AND(AC42="Good",AD42="Poor"),"Cat 2",IF(AND(AC42="Poor",AD42="Good"),"Cat 3",IF(AND(AC42="Poor",AD42="Poor"),"Cat 4","NA")))))</f>
        <v/>
      </c>
      <c r="AF42" s="26" t="str">
        <f>IF(Cumulativedata!O40="","",Cumulativedata!O40/Cumulativedata!N40)</f>
        <v/>
      </c>
      <c r="AG42" s="26" t="str">
        <f>IF(Cumulativedata!P40="","",Cumulativedata!P40/Cumulativedata!N40)</f>
        <v/>
      </c>
      <c r="AH42" s="26" t="str">
        <f>IF(Cumulativedata!Q40="","",Cumulativedata!Q40/Cumulativedata!N40)</f>
        <v/>
      </c>
      <c r="AI42" s="94" t="str">
        <f>IF(Cumulativedata!P40="","",Cumulativedata!N40-Cumulativedata!P40)</f>
        <v/>
      </c>
      <c r="AJ42" s="94" t="str">
        <f>IF(Cumulativedata!Q40="","",Cumulativedata!N40-Cumulativedata!Q40)</f>
        <v/>
      </c>
      <c r="AK42" s="26" t="str">
        <f>IF(Cumulativedata!O40="","",(Cumulativedata!O40-Cumulativedata!P40)/Cumulativedata!O40)</f>
        <v/>
      </c>
      <c r="AL42" s="26" t="str">
        <f>IF(Cumulativedata!O40="","",(Cumulativedata!O40-Cumulativedata!Q40)/Cumulativedata!O40)</f>
        <v/>
      </c>
      <c r="AM42" s="27" t="str">
        <f>IF(AF42="","",IF(AND(AF42&gt;=Instruction!$R$17),"Good","Poor"))</f>
        <v/>
      </c>
      <c r="AN42" s="27" t="str">
        <f>IF(AK42="","",IF(OR(AK42&lt;Instruction!$S$17,AK42&lt;=0),"Good","Poor"))</f>
        <v/>
      </c>
      <c r="AO42" s="36" t="str">
        <f t="shared" ref="AO42" si="108">IF(OR(AM42="",AN42=""),"",IF(AND(AM42="Good",AN42="Good"),"Cat 1",IF(AND(AM42="Good",AN42="Poor"),"Cat 2",IF(AND(AM42="Poor",AN42="Good"),"Cat 3",IF(AND(AM42="Poor",AN42="Poor"),"Cat 4","NA")))))</f>
        <v/>
      </c>
      <c r="AP42" s="26" t="str">
        <f>IF(Cumulativedata!S40="","",Cumulativedata!S40/Cumulativedata!R40)</f>
        <v/>
      </c>
      <c r="AQ42" s="26" t="str">
        <f>IF(Cumulativedata!T40="","",Cumulativedata!T40/Cumulativedata!R40)</f>
        <v/>
      </c>
      <c r="AR42" s="26" t="str">
        <f>IF(Cumulativedata!U40="","",Cumulativedata!U40/Cumulativedata!R40)</f>
        <v/>
      </c>
      <c r="AS42" s="94" t="str">
        <f>IF(Cumulativedata!T40="","",Cumulativedata!R40-Cumulativedata!T40)</f>
        <v/>
      </c>
      <c r="AT42" s="94" t="str">
        <f>IF(Cumulativedata!U40="","",Cumulativedata!R40-Cumulativedata!U40)</f>
        <v/>
      </c>
      <c r="AU42" s="26" t="str">
        <f>IF(Cumulativedata!S40="","",(Cumulativedata!S40-Cumulativedata!T40)/Cumulativedata!S40)</f>
        <v/>
      </c>
      <c r="AV42" s="26" t="str">
        <f>IF(Cumulativedata!S40="","",(Cumulativedata!S40-Cumulativedata!U40)/Cumulativedata!S40)</f>
        <v/>
      </c>
      <c r="AW42" s="27" t="str">
        <f>IF(AP42="","",IF(AND(AP42&gt;=Instruction!$R$17),"Good","Poor"))</f>
        <v/>
      </c>
      <c r="AX42" s="27" t="str">
        <f>IF(AU42="","",IF(OR(AU42&lt;Instruction!$S$17,AU42&lt;=0),"Good","Poor"))</f>
        <v/>
      </c>
      <c r="AY42" s="36" t="str">
        <f t="shared" ref="AY42" si="109">IF(OR(AW42="",AX42=""),"",IF(AND(AW42="Good",AX42="Good"),"Cat 1",IF(AND(AW42="Good",AX42="Poor"),"Cat 2",IF(AND(AW42="Poor",AX42="Good"),"Cat 3",IF(AND(AW42="Poor",AX42="Poor"),"Cat 4","NA")))))</f>
        <v/>
      </c>
      <c r="AZ42" s="26" t="str">
        <f>IF(Cumulativedata!W40="","",Cumulativedata!W40/Cumulativedata!V40)</f>
        <v/>
      </c>
      <c r="BA42" s="26" t="str">
        <f>IF(Cumulativedata!X40="","",Cumulativedata!X40/Cumulativedata!V40)</f>
        <v/>
      </c>
      <c r="BB42" s="26" t="str">
        <f>IF(Cumulativedata!Y40="","",Cumulativedata!Y40/Cumulativedata!V40)</f>
        <v/>
      </c>
      <c r="BC42" s="94" t="str">
        <f>IF(Cumulativedata!X40="","",Cumulativedata!V40-Cumulativedata!X40)</f>
        <v/>
      </c>
      <c r="BD42" s="94" t="str">
        <f>IF(Cumulativedata!Y40="","",Cumulativedata!V40-Cumulativedata!Y40)</f>
        <v/>
      </c>
      <c r="BE42" s="26" t="str">
        <f>IF(Cumulativedata!W40="","",(Cumulativedata!W40-Cumulativedata!X40)/Cumulativedata!W40)</f>
        <v/>
      </c>
      <c r="BF42" s="26" t="str">
        <f>IF(Cumulativedata!W40="","",(Cumulativedata!W40-Cumulativedata!Y40)/Cumulativedata!W40)</f>
        <v/>
      </c>
      <c r="BG42" s="27" t="str">
        <f>IF(AZ42="","",IF(AND(AZ42&gt;=Instruction!$R$17),"Good","Poor"))</f>
        <v/>
      </c>
      <c r="BH42" s="27" t="str">
        <f>IF(BE42="","",IF(OR(BE42&lt;Instruction!$S$17,BE42&lt;=0),"Good","Poor"))</f>
        <v/>
      </c>
      <c r="BI42" s="36" t="str">
        <f t="shared" ref="BI42" si="110">IF(OR(BG42="",BH42=""),"",IF(AND(BG42="Good",BH42="Good"),"Cat 1",IF(AND(BG42="Good",BH42="Poor"),"Cat 2",IF(AND(BG42="Poor",BH42="Good"),"Cat 3",IF(AND(BG42="Poor",BH42="Poor"),"Cat 4","NA")))))</f>
        <v/>
      </c>
      <c r="BJ42" s="26" t="str">
        <f>IF(Cumulativedata!AA40="","",Cumulativedata!AA40/Cumulativedata!Z40)</f>
        <v/>
      </c>
      <c r="BK42" s="26" t="str">
        <f>IF(Cumulativedata!AB40="","",Cumulativedata!AB40/Cumulativedata!Z40)</f>
        <v/>
      </c>
      <c r="BL42" s="26" t="str">
        <f>IF(Cumulativedata!AC40="","",Cumulativedata!AC40/Cumulativedata!Z40)</f>
        <v/>
      </c>
      <c r="BM42" s="94" t="str">
        <f>IF(Cumulativedata!AB40="","",Cumulativedata!Z40-Cumulativedata!AB40)</f>
        <v/>
      </c>
      <c r="BN42" s="94" t="str">
        <f>IF(Cumulativedata!AC40="","",Cumulativedata!Z40-Cumulativedata!AC40)</f>
        <v/>
      </c>
      <c r="BO42" s="26" t="str">
        <f>IF(Cumulativedata!AA40="","",(Cumulativedata!AA40-Cumulativedata!AB40)/Cumulativedata!AA40)</f>
        <v/>
      </c>
      <c r="BP42" s="26" t="str">
        <f>IF(Cumulativedata!AA40="","",(Cumulativedata!AA40-Cumulativedata!AC40)/Cumulativedata!AA40)</f>
        <v/>
      </c>
      <c r="BQ42" s="27" t="str">
        <f>IF(BJ42="","",IF(AND(BJ42&gt;=Instruction!$R$17),"Good","Poor"))</f>
        <v/>
      </c>
      <c r="BR42" s="27" t="str">
        <f>IF(BO42="","",IF(OR(BO42&lt;Instruction!$S$17,BO42&lt;=0),"Good","Poor"))</f>
        <v/>
      </c>
      <c r="BS42" s="36" t="str">
        <f t="shared" ref="BS42" si="111">IF(OR(BQ42="",BR42=""),"",IF(AND(BQ42="Good",BR42="Good"),"Cat 1",IF(AND(BQ42="Good",BR42="Poor"),"Cat 2",IF(AND(BQ42="Poor",BR42="Good"),"Cat 3",IF(AND(BQ42="Poor",BR42="Poor"),"Cat 4","NA")))))</f>
        <v/>
      </c>
      <c r="BT42" s="26" t="str">
        <f>IF(Cumulativedata!AE40="","",Cumulativedata!AE40/Cumulativedata!AD40)</f>
        <v/>
      </c>
      <c r="BU42" s="26" t="str">
        <f>IF(Cumulativedata!AF40="","",Cumulativedata!AF40/Cumulativedata!AD40)</f>
        <v/>
      </c>
      <c r="BV42" s="26" t="str">
        <f>IF(Cumulativedata!AG40="","",Cumulativedata!AG40/Cumulativedata!AD40)</f>
        <v/>
      </c>
      <c r="BW42" s="94" t="str">
        <f>IF(Cumulativedata!AF40="","",Cumulativedata!AD40-Cumulativedata!AF40)</f>
        <v/>
      </c>
      <c r="BX42" s="94" t="str">
        <f>IF(Cumulativedata!AG40="","",Cumulativedata!AD40-Cumulativedata!AG40)</f>
        <v/>
      </c>
      <c r="BY42" s="26" t="str">
        <f>IF(Cumulativedata!AE40="","",(Cumulativedata!AE40-Cumulativedata!AF40)/Cumulativedata!AE40)</f>
        <v/>
      </c>
      <c r="BZ42" s="26" t="str">
        <f>IF(Cumulativedata!AE40="","",(Cumulativedata!AE40-Cumulativedata!AG40)/Cumulativedata!AE40)</f>
        <v/>
      </c>
      <c r="CA42" s="27" t="str">
        <f>IF(BT42="","",IF(AND(BT42&gt;=Instruction!$R$17),"Good","Poor"))</f>
        <v/>
      </c>
      <c r="CB42" s="27" t="str">
        <f>IF(BY42="","",IF(OR(BY42&lt;Instruction!$S$17,BY42&lt;=0),"Good","Poor"))</f>
        <v/>
      </c>
      <c r="CC42" s="36" t="str">
        <f t="shared" ref="CC42" si="112">IF(OR(CA42="",CB42=""),"",IF(AND(CA42="Good",CB42="Good"),"Cat 1",IF(AND(CA42="Good",CB42="Poor"),"Cat 2",IF(AND(CA42="Poor",CB42="Good"),"Cat 3",IF(AND(CA42="Poor",CB42="Poor"),"Cat 4","NA")))))</f>
        <v/>
      </c>
      <c r="CD42" s="26" t="str">
        <f>IF(Cumulativedata!AI40="","",Cumulativedata!AI40/Cumulativedata!AH40)</f>
        <v/>
      </c>
      <c r="CE42" s="26" t="str">
        <f>IF(Cumulativedata!AJ40="","",Cumulativedata!AJ40/Cumulativedata!AH40)</f>
        <v/>
      </c>
      <c r="CF42" s="26" t="str">
        <f>IF(Cumulativedata!AK40="","",Cumulativedata!AK40/Cumulativedata!AH40)</f>
        <v/>
      </c>
      <c r="CG42" s="94" t="str">
        <f>IF(Cumulativedata!AJ40="","",Cumulativedata!AH40-Cumulativedata!AJ40)</f>
        <v/>
      </c>
      <c r="CH42" s="94" t="str">
        <f>IF(Cumulativedata!AK40="","",Cumulativedata!AH40-Cumulativedata!AK40)</f>
        <v/>
      </c>
      <c r="CI42" s="26" t="str">
        <f>IF(Cumulativedata!AI40="","",(Cumulativedata!AI40-Cumulativedata!AJ40)/Cumulativedata!AI40)</f>
        <v/>
      </c>
      <c r="CJ42" s="26" t="str">
        <f>IF(Cumulativedata!AI40="","",(Cumulativedata!AI40-Cumulativedata!AK40)/Cumulativedata!AI40)</f>
        <v/>
      </c>
      <c r="CK42" s="27" t="str">
        <f>IF(CD42="","",IF(AND(CD42&gt;=Instruction!$R$17),"Good","Poor"))</f>
        <v/>
      </c>
      <c r="CL42" s="27" t="str">
        <f>IF(CI42="","",IF(OR(CI42&lt;Instruction!$S$17,CI42&lt;=0),"Good","Poor"))</f>
        <v/>
      </c>
      <c r="CM42" s="36" t="str">
        <f t="shared" ref="CM42" si="113">IF(OR(CK42="",CL42=""),"",IF(AND(CK42="Good",CL42="Good"),"Cat 1",IF(AND(CK42="Good",CL42="Poor"),"Cat 2",IF(AND(CK42="Poor",CL42="Good"),"Cat 3",IF(AND(CK42="Poor",CL42="Poor"),"Cat 4","NA")))))</f>
        <v/>
      </c>
      <c r="CN42" s="26" t="str">
        <f>IF(Cumulativedata!AM40="","",Cumulativedata!AM40/Cumulativedata!AL40)</f>
        <v/>
      </c>
      <c r="CO42" s="26" t="str">
        <f>IF(Cumulativedata!AN40="","",Cumulativedata!AN40/Cumulativedata!AL40)</f>
        <v/>
      </c>
      <c r="CP42" s="26" t="str">
        <f>IF(Cumulativedata!AO40="","",Cumulativedata!AO40/Cumulativedata!AL40)</f>
        <v/>
      </c>
      <c r="CQ42" s="94" t="str">
        <f>IF(Cumulativedata!AN40="","",Cumulativedata!AL40-Cumulativedata!AN40)</f>
        <v/>
      </c>
      <c r="CR42" s="94" t="str">
        <f>IF(Cumulativedata!AO40="","",Cumulativedata!AL40-Cumulativedata!AO40)</f>
        <v/>
      </c>
      <c r="CS42" s="26" t="str">
        <f>IF(Cumulativedata!AM40="","",(Cumulativedata!AM40-Cumulativedata!AN40)/Cumulativedata!AM40)</f>
        <v/>
      </c>
      <c r="CT42" s="26" t="str">
        <f>IF(Cumulativedata!AM40="","",(Cumulativedata!AM40-Cumulativedata!AO40)/Cumulativedata!AM40)</f>
        <v/>
      </c>
      <c r="CU42" s="27" t="str">
        <f>IF(CN42="","",IF(AND(CN42&gt;=Instruction!$R$17),"Good","Poor"))</f>
        <v/>
      </c>
      <c r="CV42" s="27" t="str">
        <f>IF(CS42="","",IF(OR(CS42&lt;Instruction!$S$17,CS42&lt;=0),"Good","Poor"))</f>
        <v/>
      </c>
      <c r="CW42" s="36" t="str">
        <f t="shared" ref="CW42" si="114">IF(OR(CU42="",CV42=""),"",IF(AND(CU42="Good",CV42="Good"),"Cat 1",IF(AND(CU42="Good",CV42="Poor"),"Cat 2",IF(AND(CU42="Poor",CV42="Good"),"Cat 3",IF(AND(CU42="Poor",CV42="Poor"),"Cat 4","NA")))))</f>
        <v/>
      </c>
      <c r="CX42" s="26" t="str">
        <f>IF(Cumulativedata!AQ40="","",Cumulativedata!AQ40/Cumulativedata!AP40)</f>
        <v/>
      </c>
      <c r="CY42" s="26" t="str">
        <f>IF(Cumulativedata!AR40="","",Cumulativedata!AR40/Cumulativedata!AP40)</f>
        <v/>
      </c>
      <c r="CZ42" s="26" t="str">
        <f>IF(Cumulativedata!AS40="","",Cumulativedata!AS40/Cumulativedata!AP40)</f>
        <v/>
      </c>
      <c r="DA42" s="94" t="str">
        <f>IF(Cumulativedata!AR40="","",Cumulativedata!AP40-Cumulativedata!AR40)</f>
        <v/>
      </c>
      <c r="DB42" s="94" t="str">
        <f>IF(Cumulativedata!AS40="","",Cumulativedata!AP40-Cumulativedata!AS40)</f>
        <v/>
      </c>
      <c r="DC42" s="26" t="str">
        <f>IF(Cumulativedata!AQ40="","",(Cumulativedata!AQ40-Cumulativedata!AR40)/Cumulativedata!AQ40)</f>
        <v/>
      </c>
      <c r="DD42" s="26" t="str">
        <f>IF(Cumulativedata!AQ40="","",(Cumulativedata!AQ40-Cumulativedata!AS40)/Cumulativedata!AQ40)</f>
        <v/>
      </c>
      <c r="DE42" s="27" t="str">
        <f>IF(CX42="","",IF(AND(CX42&gt;=Instruction!$R$17),"Good","Poor"))</f>
        <v/>
      </c>
      <c r="DF42" s="27" t="str">
        <f>IF(DC42="","",IF(OR(DC42&lt;Instruction!$S$17,DC42&lt;=0),"Good","Poor"))</f>
        <v/>
      </c>
      <c r="DG42" s="36" t="str">
        <f t="shared" ref="DG42" si="115">IF(OR(DE42="",DF42=""),"",IF(AND(DE42="Good",DF42="Good"),"Cat 1",IF(AND(DE42="Good",DF42="Poor"),"Cat 2",IF(AND(DE42="Poor",DF42="Good"),"Cat 3",IF(AND(DE42="Poor",DF42="Poor"),"Cat 4","NA")))))</f>
        <v/>
      </c>
      <c r="DH42" s="26" t="str">
        <f>IF(Cumulativedata!AU40="","",Cumulativedata!AU40/Cumulativedata!AT40)</f>
        <v/>
      </c>
      <c r="DI42" s="26" t="str">
        <f>IF(Cumulativedata!AV40="","",Cumulativedata!AV40/Cumulativedata!AT40)</f>
        <v/>
      </c>
      <c r="DJ42" s="26" t="str">
        <f>IF(Cumulativedata!AW40="","",Cumulativedata!AW40/Cumulativedata!AT40)</f>
        <v/>
      </c>
      <c r="DK42" s="94" t="str">
        <f>IF(Cumulativedata!AV40="","",Cumulativedata!AT40-Cumulativedata!AV40)</f>
        <v/>
      </c>
      <c r="DL42" s="94" t="str">
        <f>IF(Cumulativedata!AW40="","",Cumulativedata!AT40-Cumulativedata!AW40)</f>
        <v/>
      </c>
      <c r="DM42" s="26" t="str">
        <f>IF(Cumulativedata!AU40="","",(Cumulativedata!AU40-Cumulativedata!AV40)/Cumulativedata!AU40)</f>
        <v/>
      </c>
      <c r="DN42" s="26" t="str">
        <f>IF(Cumulativedata!AU40="","",(Cumulativedata!AU40-Cumulativedata!AW40)/Cumulativedata!AU40)</f>
        <v/>
      </c>
      <c r="DO42" s="27" t="str">
        <f>IF(DH42="","",IF(AND(DH42&gt;=Instruction!$R$17),"Good","Poor"))</f>
        <v/>
      </c>
      <c r="DP42" s="27" t="str">
        <f>IF(DM42="","",IF(OR(DM42&lt;Instruction!$S$17,DM42&lt;=0),"Good","Poor"))</f>
        <v/>
      </c>
      <c r="DQ42" s="36" t="str">
        <f t="shared" ref="DQ42" si="116">IF(OR(DO42="",DP42=""),"",IF(AND(DO42="Good",DP42="Good"),"Cat 1",IF(AND(DO42="Good",DP42="Poor"),"Cat 2",IF(AND(DO42="Poor",DP42="Good"),"Cat 3",IF(AND(DO42="Poor",DP42="Poor"),"Cat 4","NA")))))</f>
        <v/>
      </c>
    </row>
    <row r="43" spans="1:121" x14ac:dyDescent="0.25">
      <c r="A43" s="60" t="str">
        <f>IF(Monthlydata!A40=0,"",Monthlydata!A40)</f>
        <v>&lt;&lt;HP&gt;&gt;</v>
      </c>
      <c r="B43" s="26" t="str">
        <f>IF(Cumulativedata!C41="","",Cumulativedata!C41/Cumulativedata!B41)</f>
        <v/>
      </c>
      <c r="C43" s="26" t="str">
        <f>IF(Cumulativedata!D41="","",Cumulativedata!D41/Cumulativedata!B41)</f>
        <v/>
      </c>
      <c r="D43" s="26" t="str">
        <f>IF(Cumulativedata!E41="","",Cumulativedata!E41/Cumulativedata!B41)</f>
        <v/>
      </c>
      <c r="E43" s="94" t="str">
        <f>IF(Cumulativedata!D41="","",Cumulativedata!B41-Cumulativedata!D41)</f>
        <v/>
      </c>
      <c r="F43" s="94" t="str">
        <f>IF(Cumulativedata!E41="","",Cumulativedata!B41-Cumulativedata!E41)</f>
        <v/>
      </c>
      <c r="G43" s="26" t="str">
        <f>IF(Cumulativedata!C41="","",(Cumulativedata!C41-Cumulativedata!D41)/Cumulativedata!C41)</f>
        <v/>
      </c>
      <c r="H43" s="26" t="str">
        <f>IF(Cumulativedata!C41="","",(Cumulativedata!C41-Cumulativedata!E41)/Cumulativedata!C41)</f>
        <v/>
      </c>
      <c r="I43" s="27" t="str">
        <f>IF(B43="","",IF(AND(B43&gt;=Instruction!$R$17),"Good","Poor"))</f>
        <v/>
      </c>
      <c r="J43" s="27" t="str">
        <f>IF(G43="","",IF(OR(G43&lt;Instruction!$S$17,G43&lt;=0),"Good","Poor"))</f>
        <v/>
      </c>
      <c r="K43" s="36" t="str">
        <f t="shared" ref="K43:K48" si="117">IF(OR(I43="",J43=""),"",IF(AND(I43="Good",J43="Good"),"Cat 1",IF(AND(I43="Good",J43="Poor"),"Cat 2",IF(AND(I43="Poor",J43="Good"),"Cat 3",IF(AND(I43="Poor",J43="Poor"),"Cat 4","NA")))))</f>
        <v/>
      </c>
      <c r="L43" s="26" t="str">
        <f>IF(Cumulativedata!G41="","",Cumulativedata!G41/Cumulativedata!F41)</f>
        <v/>
      </c>
      <c r="M43" s="26" t="str">
        <f>IF(Cumulativedata!H41="","",Cumulativedata!H41/Cumulativedata!F41)</f>
        <v/>
      </c>
      <c r="N43" s="26" t="str">
        <f>IF(Cumulativedata!I41="","",Cumulativedata!I41/Cumulativedata!F41)</f>
        <v/>
      </c>
      <c r="O43" s="94" t="str">
        <f>IF(Cumulativedata!H41="","",Cumulativedata!F41-Cumulativedata!H41)</f>
        <v/>
      </c>
      <c r="P43" s="94" t="str">
        <f>IF(Cumulativedata!I41="","",Cumulativedata!F41-Cumulativedata!I41)</f>
        <v/>
      </c>
      <c r="Q43" s="26" t="str">
        <f>IF(Cumulativedata!G41="","",(Cumulativedata!G41-Cumulativedata!H41)/Cumulativedata!G41)</f>
        <v/>
      </c>
      <c r="R43" s="26" t="str">
        <f>IF(Cumulativedata!G41="","",(Cumulativedata!G41-Cumulativedata!H41)/Cumulativedata!G41)</f>
        <v/>
      </c>
      <c r="S43" s="27" t="str">
        <f>IF(L43="","",IF(AND(L43&gt;=Instruction!$R$17),"Good","Poor"))</f>
        <v/>
      </c>
      <c r="T43" s="27" t="str">
        <f>IF(Q43="","",IF(OR(Q43&lt;Instruction!$S$17,Q43&lt;=0),"Good","Poor"))</f>
        <v/>
      </c>
      <c r="U43" s="36" t="str">
        <f t="shared" ref="U43:U48" si="118">IF(OR(S43="",T43=""),"",IF(AND(S43="Good",T43="Good"),"Cat 1",IF(AND(S43="Good",T43="Poor"),"Cat 2",IF(AND(S43="Poor",T43="Good"),"Cat 3",IF(AND(S43="Poor",T43="Poor"),"Cat 4","NA")))))</f>
        <v/>
      </c>
      <c r="V43" s="26" t="str">
        <f>IF(Cumulativedata!K41="","",Cumulativedata!K41/Cumulativedata!J41)</f>
        <v/>
      </c>
      <c r="W43" s="26" t="str">
        <f>IF(Cumulativedata!L41="","",Cumulativedata!L41/Cumulativedata!J41)</f>
        <v/>
      </c>
      <c r="X43" s="26" t="str">
        <f>IF(Cumulativedata!M41="","",Cumulativedata!M41/Cumulativedata!J41)</f>
        <v/>
      </c>
      <c r="Y43" s="94" t="str">
        <f>IF(Cumulativedata!L41="","",Cumulativedata!J41-Cumulativedata!L41)</f>
        <v/>
      </c>
      <c r="Z43" s="94" t="str">
        <f>IF(Cumulativedata!M41="","",Cumulativedata!J41-Cumulativedata!M41)</f>
        <v/>
      </c>
      <c r="AA43" s="26" t="str">
        <f>IF(Cumulativedata!K41="","",(Cumulativedata!K41-Cumulativedata!L41)/Cumulativedata!K41)</f>
        <v/>
      </c>
      <c r="AB43" s="26" t="str">
        <f>IF(Cumulativedata!K41="","",(Cumulativedata!K41-Cumulativedata!M41)/Cumulativedata!K41)</f>
        <v/>
      </c>
      <c r="AC43" s="27" t="str">
        <f>IF(V43="","",IF(AND(V43&gt;=Instruction!$R$17),"Good","Poor"))</f>
        <v/>
      </c>
      <c r="AD43" s="27" t="str">
        <f>IF(AA43="","",IF(OR(AA43&lt;Instruction!$S$17,AA43&lt;=0),"Good","Poor"))</f>
        <v/>
      </c>
      <c r="AE43" s="36" t="str">
        <f t="shared" ref="AE43:AE48" si="119">IF(OR(AC43="",AD43=""),"",IF(AND(AC43="Good",AD43="Good"),"Cat 1",IF(AND(AC43="Good",AD43="Poor"),"Cat 2",IF(AND(AC43="Poor",AD43="Good"),"Cat 3",IF(AND(AC43="Poor",AD43="Poor"),"Cat 4","NA")))))</f>
        <v/>
      </c>
      <c r="AF43" s="26" t="str">
        <f>IF(Cumulativedata!O41="","",Cumulativedata!O41/Cumulativedata!N41)</f>
        <v/>
      </c>
      <c r="AG43" s="26" t="str">
        <f>IF(Cumulativedata!P41="","",Cumulativedata!P41/Cumulativedata!N41)</f>
        <v/>
      </c>
      <c r="AH43" s="26" t="str">
        <f>IF(Cumulativedata!Q41="","",Cumulativedata!Q41/Cumulativedata!N41)</f>
        <v/>
      </c>
      <c r="AI43" s="94" t="str">
        <f>IF(Cumulativedata!P41="","",Cumulativedata!N41-Cumulativedata!P41)</f>
        <v/>
      </c>
      <c r="AJ43" s="94" t="str">
        <f>IF(Cumulativedata!Q41="","",Cumulativedata!N41-Cumulativedata!Q41)</f>
        <v/>
      </c>
      <c r="AK43" s="26" t="str">
        <f>IF(Cumulativedata!O41="","",(Cumulativedata!O41-Cumulativedata!P41)/Cumulativedata!O41)</f>
        <v/>
      </c>
      <c r="AL43" s="26" t="str">
        <f>IF(Cumulativedata!O41="","",(Cumulativedata!O41-Cumulativedata!Q41)/Cumulativedata!O41)</f>
        <v/>
      </c>
      <c r="AM43" s="27" t="str">
        <f>IF(AF43="","",IF(AND(AF43&gt;=Instruction!$R$17),"Good","Poor"))</f>
        <v/>
      </c>
      <c r="AN43" s="27" t="str">
        <f>IF(AK43="","",IF(OR(AK43&lt;Instruction!$S$17,AK43&lt;=0),"Good","Poor"))</f>
        <v/>
      </c>
      <c r="AO43" s="36" t="str">
        <f t="shared" ref="AO43:AO48" si="120">IF(OR(AM43="",AN43=""),"",IF(AND(AM43="Good",AN43="Good"),"Cat 1",IF(AND(AM43="Good",AN43="Poor"),"Cat 2",IF(AND(AM43="Poor",AN43="Good"),"Cat 3",IF(AND(AM43="Poor",AN43="Poor"),"Cat 4","NA")))))</f>
        <v/>
      </c>
      <c r="AP43" s="26" t="str">
        <f>IF(Cumulativedata!S41="","",Cumulativedata!S41/Cumulativedata!R41)</f>
        <v/>
      </c>
      <c r="AQ43" s="26" t="str">
        <f>IF(Cumulativedata!T41="","",Cumulativedata!T41/Cumulativedata!R41)</f>
        <v/>
      </c>
      <c r="AR43" s="26" t="str">
        <f>IF(Cumulativedata!U41="","",Cumulativedata!U41/Cumulativedata!R41)</f>
        <v/>
      </c>
      <c r="AS43" s="94" t="str">
        <f>IF(Cumulativedata!T41="","",Cumulativedata!R41-Cumulativedata!T41)</f>
        <v/>
      </c>
      <c r="AT43" s="94" t="str">
        <f>IF(Cumulativedata!U41="","",Cumulativedata!R41-Cumulativedata!U41)</f>
        <v/>
      </c>
      <c r="AU43" s="26" t="str">
        <f>IF(Cumulativedata!S41="","",(Cumulativedata!S41-Cumulativedata!T41)/Cumulativedata!S41)</f>
        <v/>
      </c>
      <c r="AV43" s="26" t="str">
        <f>IF(Cumulativedata!S41="","",(Cumulativedata!S41-Cumulativedata!U41)/Cumulativedata!S41)</f>
        <v/>
      </c>
      <c r="AW43" s="27" t="str">
        <f>IF(AP43="","",IF(AND(AP43&gt;=Instruction!$R$17),"Good","Poor"))</f>
        <v/>
      </c>
      <c r="AX43" s="27" t="str">
        <f>IF(AU43="","",IF(OR(AU43&lt;Instruction!$S$17,AU43&lt;=0),"Good","Poor"))</f>
        <v/>
      </c>
      <c r="AY43" s="36" t="str">
        <f t="shared" ref="AY43:AY48" si="121">IF(OR(AW43="",AX43=""),"",IF(AND(AW43="Good",AX43="Good"),"Cat 1",IF(AND(AW43="Good",AX43="Poor"),"Cat 2",IF(AND(AW43="Poor",AX43="Good"),"Cat 3",IF(AND(AW43="Poor",AX43="Poor"),"Cat 4","NA")))))</f>
        <v/>
      </c>
      <c r="AZ43" s="26" t="str">
        <f>IF(Cumulativedata!W41="","",Cumulativedata!W41/Cumulativedata!V41)</f>
        <v/>
      </c>
      <c r="BA43" s="26" t="str">
        <f>IF(Cumulativedata!X41="","",Cumulativedata!X41/Cumulativedata!V41)</f>
        <v/>
      </c>
      <c r="BB43" s="26" t="str">
        <f>IF(Cumulativedata!Y41="","",Cumulativedata!Y41/Cumulativedata!V41)</f>
        <v/>
      </c>
      <c r="BC43" s="94" t="str">
        <f>IF(Cumulativedata!X41="","",Cumulativedata!V41-Cumulativedata!X41)</f>
        <v/>
      </c>
      <c r="BD43" s="94" t="str">
        <f>IF(Cumulativedata!Y41="","",Cumulativedata!V41-Cumulativedata!Y41)</f>
        <v/>
      </c>
      <c r="BE43" s="26" t="str">
        <f>IF(Cumulativedata!W41="","",(Cumulativedata!W41-Cumulativedata!X41)/Cumulativedata!W41)</f>
        <v/>
      </c>
      <c r="BF43" s="26" t="str">
        <f>IF(Cumulativedata!W41="","",(Cumulativedata!W41-Cumulativedata!Y41)/Cumulativedata!W41)</f>
        <v/>
      </c>
      <c r="BG43" s="27" t="str">
        <f>IF(AZ43="","",IF(AND(AZ43&gt;=Instruction!$R$17),"Good","Poor"))</f>
        <v/>
      </c>
      <c r="BH43" s="27" t="str">
        <f>IF(BE43="","",IF(OR(BE43&lt;Instruction!$S$17,BE43&lt;=0),"Good","Poor"))</f>
        <v/>
      </c>
      <c r="BI43" s="36" t="str">
        <f t="shared" ref="BI43:BI48" si="122">IF(OR(BG43="",BH43=""),"",IF(AND(BG43="Good",BH43="Good"),"Cat 1",IF(AND(BG43="Good",BH43="Poor"),"Cat 2",IF(AND(BG43="Poor",BH43="Good"),"Cat 3",IF(AND(BG43="Poor",BH43="Poor"),"Cat 4","NA")))))</f>
        <v/>
      </c>
      <c r="BJ43" s="26" t="str">
        <f>IF(Cumulativedata!AA41="","",Cumulativedata!AA41/Cumulativedata!Z41)</f>
        <v/>
      </c>
      <c r="BK43" s="26" t="str">
        <f>IF(Cumulativedata!AB41="","",Cumulativedata!AB41/Cumulativedata!Z41)</f>
        <v/>
      </c>
      <c r="BL43" s="26" t="str">
        <f>IF(Cumulativedata!AC41="","",Cumulativedata!AC41/Cumulativedata!Z41)</f>
        <v/>
      </c>
      <c r="BM43" s="94" t="str">
        <f>IF(Cumulativedata!AB41="","",Cumulativedata!Z41-Cumulativedata!AB41)</f>
        <v/>
      </c>
      <c r="BN43" s="94" t="str">
        <f>IF(Cumulativedata!AC41="","",Cumulativedata!Z41-Cumulativedata!AC41)</f>
        <v/>
      </c>
      <c r="BO43" s="26" t="str">
        <f>IF(Cumulativedata!AA41="","",(Cumulativedata!AA41-Cumulativedata!AB41)/Cumulativedata!AA41)</f>
        <v/>
      </c>
      <c r="BP43" s="26" t="str">
        <f>IF(Cumulativedata!AA41="","",(Cumulativedata!AA41-Cumulativedata!AC41)/Cumulativedata!AA41)</f>
        <v/>
      </c>
      <c r="BQ43" s="27" t="str">
        <f>IF(BJ43="","",IF(AND(BJ43&gt;=Instruction!$R$17),"Good","Poor"))</f>
        <v/>
      </c>
      <c r="BR43" s="27" t="str">
        <f>IF(BO43="","",IF(OR(BO43&lt;Instruction!$S$17,BO43&lt;=0),"Good","Poor"))</f>
        <v/>
      </c>
      <c r="BS43" s="36" t="str">
        <f t="shared" ref="BS43:BS48" si="123">IF(OR(BQ43="",BR43=""),"",IF(AND(BQ43="Good",BR43="Good"),"Cat 1",IF(AND(BQ43="Good",BR43="Poor"),"Cat 2",IF(AND(BQ43="Poor",BR43="Good"),"Cat 3",IF(AND(BQ43="Poor",BR43="Poor"),"Cat 4","NA")))))</f>
        <v/>
      </c>
      <c r="BT43" s="26" t="str">
        <f>IF(Cumulativedata!AE41="","",Cumulativedata!AE41/Cumulativedata!AD41)</f>
        <v/>
      </c>
      <c r="BU43" s="26" t="str">
        <f>IF(Cumulativedata!AF41="","",Cumulativedata!AF41/Cumulativedata!AD41)</f>
        <v/>
      </c>
      <c r="BV43" s="26" t="str">
        <f>IF(Cumulativedata!AG41="","",Cumulativedata!AG41/Cumulativedata!AD41)</f>
        <v/>
      </c>
      <c r="BW43" s="94" t="str">
        <f>IF(Cumulativedata!AF41="","",Cumulativedata!AD41-Cumulativedata!AF41)</f>
        <v/>
      </c>
      <c r="BX43" s="94" t="str">
        <f>IF(Cumulativedata!AG41="","",Cumulativedata!AD41-Cumulativedata!AG41)</f>
        <v/>
      </c>
      <c r="BY43" s="26" t="str">
        <f>IF(Cumulativedata!AE41="","",(Cumulativedata!AE41-Cumulativedata!AF41)/Cumulativedata!AE41)</f>
        <v/>
      </c>
      <c r="BZ43" s="26" t="str">
        <f>IF(Cumulativedata!AE41="","",(Cumulativedata!AE41-Cumulativedata!AG41)/Cumulativedata!AE41)</f>
        <v/>
      </c>
      <c r="CA43" s="27" t="str">
        <f>IF(BT43="","",IF(AND(BT43&gt;=Instruction!$R$17),"Good","Poor"))</f>
        <v/>
      </c>
      <c r="CB43" s="27" t="str">
        <f>IF(BY43="","",IF(OR(BY43&lt;Instruction!$S$17,BY43&lt;=0),"Good","Poor"))</f>
        <v/>
      </c>
      <c r="CC43" s="36" t="str">
        <f t="shared" ref="CC43:CC48" si="124">IF(OR(CA43="",CB43=""),"",IF(AND(CA43="Good",CB43="Good"),"Cat 1",IF(AND(CA43="Good",CB43="Poor"),"Cat 2",IF(AND(CA43="Poor",CB43="Good"),"Cat 3",IF(AND(CA43="Poor",CB43="Poor"),"Cat 4","NA")))))</f>
        <v/>
      </c>
      <c r="CD43" s="26" t="str">
        <f>IF(Cumulativedata!AI41="","",Cumulativedata!AI41/Cumulativedata!AH41)</f>
        <v/>
      </c>
      <c r="CE43" s="26" t="str">
        <f>IF(Cumulativedata!AJ41="","",Cumulativedata!AJ41/Cumulativedata!AH41)</f>
        <v/>
      </c>
      <c r="CF43" s="26" t="str">
        <f>IF(Cumulativedata!AK41="","",Cumulativedata!AK41/Cumulativedata!AH41)</f>
        <v/>
      </c>
      <c r="CG43" s="94" t="str">
        <f>IF(Cumulativedata!AJ41="","",Cumulativedata!AH41-Cumulativedata!AJ41)</f>
        <v/>
      </c>
      <c r="CH43" s="94" t="str">
        <f>IF(Cumulativedata!AK41="","",Cumulativedata!AH41-Cumulativedata!AK41)</f>
        <v/>
      </c>
      <c r="CI43" s="26" t="str">
        <f>IF(Cumulativedata!AI41="","",(Cumulativedata!AI41-Cumulativedata!AJ41)/Cumulativedata!AI41)</f>
        <v/>
      </c>
      <c r="CJ43" s="26" t="str">
        <f>IF(Cumulativedata!AI41="","",(Cumulativedata!AI41-Cumulativedata!AK41)/Cumulativedata!AI41)</f>
        <v/>
      </c>
      <c r="CK43" s="27" t="str">
        <f>IF(CD43="","",IF(AND(CD43&gt;=Instruction!$R$17),"Good","Poor"))</f>
        <v/>
      </c>
      <c r="CL43" s="27" t="str">
        <f>IF(CI43="","",IF(OR(CI43&lt;Instruction!$S$17,CI43&lt;=0),"Good","Poor"))</f>
        <v/>
      </c>
      <c r="CM43" s="36" t="str">
        <f t="shared" ref="CM43:CM48" si="125">IF(OR(CK43="",CL43=""),"",IF(AND(CK43="Good",CL43="Good"),"Cat 1",IF(AND(CK43="Good",CL43="Poor"),"Cat 2",IF(AND(CK43="Poor",CL43="Good"),"Cat 3",IF(AND(CK43="Poor",CL43="Poor"),"Cat 4","NA")))))</f>
        <v/>
      </c>
      <c r="CN43" s="26" t="str">
        <f>IF(Cumulativedata!AM41="","",Cumulativedata!AM41/Cumulativedata!AL41)</f>
        <v/>
      </c>
      <c r="CO43" s="26" t="str">
        <f>IF(Cumulativedata!AN41="","",Cumulativedata!AN41/Cumulativedata!AL41)</f>
        <v/>
      </c>
      <c r="CP43" s="26" t="str">
        <f>IF(Cumulativedata!AO41="","",Cumulativedata!AO41/Cumulativedata!AL41)</f>
        <v/>
      </c>
      <c r="CQ43" s="94" t="str">
        <f>IF(Cumulativedata!AN41="","",Cumulativedata!AL41-Cumulativedata!AN41)</f>
        <v/>
      </c>
      <c r="CR43" s="94" t="str">
        <f>IF(Cumulativedata!AO41="","",Cumulativedata!AL41-Cumulativedata!AO41)</f>
        <v/>
      </c>
      <c r="CS43" s="26" t="str">
        <f>IF(Cumulativedata!AM41="","",(Cumulativedata!AM41-Cumulativedata!AN41)/Cumulativedata!AM41)</f>
        <v/>
      </c>
      <c r="CT43" s="26" t="str">
        <f>IF(Cumulativedata!AM41="","",(Cumulativedata!AM41-Cumulativedata!AO41)/Cumulativedata!AM41)</f>
        <v/>
      </c>
      <c r="CU43" s="27" t="str">
        <f>IF(CN43="","",IF(AND(CN43&gt;=Instruction!$R$17),"Good","Poor"))</f>
        <v/>
      </c>
      <c r="CV43" s="27" t="str">
        <f>IF(CS43="","",IF(OR(CS43&lt;Instruction!$S$17,CS43&lt;=0),"Good","Poor"))</f>
        <v/>
      </c>
      <c r="CW43" s="36" t="str">
        <f t="shared" ref="CW43:CW48" si="126">IF(OR(CU43="",CV43=""),"",IF(AND(CU43="Good",CV43="Good"),"Cat 1",IF(AND(CU43="Good",CV43="Poor"),"Cat 2",IF(AND(CU43="Poor",CV43="Good"),"Cat 3",IF(AND(CU43="Poor",CV43="Poor"),"Cat 4","NA")))))</f>
        <v/>
      </c>
      <c r="CX43" s="26" t="str">
        <f>IF(Cumulativedata!AQ41="","",Cumulativedata!AQ41/Cumulativedata!AP41)</f>
        <v/>
      </c>
      <c r="CY43" s="26" t="str">
        <f>IF(Cumulativedata!AR41="","",Cumulativedata!AR41/Cumulativedata!AP41)</f>
        <v/>
      </c>
      <c r="CZ43" s="26" t="str">
        <f>IF(Cumulativedata!AS41="","",Cumulativedata!AS41/Cumulativedata!AP41)</f>
        <v/>
      </c>
      <c r="DA43" s="94" t="str">
        <f>IF(Cumulativedata!AR41="","",Cumulativedata!AP41-Cumulativedata!AR41)</f>
        <v/>
      </c>
      <c r="DB43" s="94" t="str">
        <f>IF(Cumulativedata!AS41="","",Cumulativedata!AP41-Cumulativedata!AS41)</f>
        <v/>
      </c>
      <c r="DC43" s="26" t="str">
        <f>IF(Cumulativedata!AQ41="","",(Cumulativedata!AQ41-Cumulativedata!AR41)/Cumulativedata!AQ41)</f>
        <v/>
      </c>
      <c r="DD43" s="26" t="str">
        <f>IF(Cumulativedata!AQ41="","",(Cumulativedata!AQ41-Cumulativedata!AS41)/Cumulativedata!AQ41)</f>
        <v/>
      </c>
      <c r="DE43" s="27" t="str">
        <f>IF(CX43="","",IF(AND(CX43&gt;=Instruction!$R$17),"Good","Poor"))</f>
        <v/>
      </c>
      <c r="DF43" s="27" t="str">
        <f>IF(DC43="","",IF(OR(DC43&lt;Instruction!$S$17,DC43&lt;=0),"Good","Poor"))</f>
        <v/>
      </c>
      <c r="DG43" s="36" t="str">
        <f t="shared" ref="DG43:DG48" si="127">IF(OR(DE43="",DF43=""),"",IF(AND(DE43="Good",DF43="Good"),"Cat 1",IF(AND(DE43="Good",DF43="Poor"),"Cat 2",IF(AND(DE43="Poor",DF43="Good"),"Cat 3",IF(AND(DE43="Poor",DF43="Poor"),"Cat 4","NA")))))</f>
        <v/>
      </c>
      <c r="DH43" s="26" t="str">
        <f>IF(Cumulativedata!AU41="","",Cumulativedata!AU41/Cumulativedata!AT41)</f>
        <v/>
      </c>
      <c r="DI43" s="26" t="str">
        <f>IF(Cumulativedata!AV41="","",Cumulativedata!AV41/Cumulativedata!AT41)</f>
        <v/>
      </c>
      <c r="DJ43" s="26" t="str">
        <f>IF(Cumulativedata!AW41="","",Cumulativedata!AW41/Cumulativedata!AT41)</f>
        <v/>
      </c>
      <c r="DK43" s="94" t="str">
        <f>IF(Cumulativedata!AV41="","",Cumulativedata!AT41-Cumulativedata!AV41)</f>
        <v/>
      </c>
      <c r="DL43" s="94" t="str">
        <f>IF(Cumulativedata!AW41="","",Cumulativedata!AT41-Cumulativedata!AW41)</f>
        <v/>
      </c>
      <c r="DM43" s="26" t="str">
        <f>IF(Cumulativedata!AU41="","",(Cumulativedata!AU41-Cumulativedata!AV41)/Cumulativedata!AU41)</f>
        <v/>
      </c>
      <c r="DN43" s="26" t="str">
        <f>IF(Cumulativedata!AU41="","",(Cumulativedata!AU41-Cumulativedata!AW41)/Cumulativedata!AU41)</f>
        <v/>
      </c>
      <c r="DO43" s="27" t="str">
        <f>IF(DH43="","",IF(AND(DH43&gt;=Instruction!$R$17),"Good","Poor"))</f>
        <v/>
      </c>
      <c r="DP43" s="27" t="str">
        <f>IF(DM43="","",IF(OR(DM43&lt;Instruction!$S$17,DM43&lt;=0),"Good","Poor"))</f>
        <v/>
      </c>
      <c r="DQ43" s="36" t="str">
        <f t="shared" ref="DQ43:DQ48" si="128">IF(OR(DO43="",DP43=""),"",IF(AND(DO43="Good",DP43="Good"),"Cat 1",IF(AND(DO43="Good",DP43="Poor"),"Cat 2",IF(AND(DO43="Poor",DP43="Good"),"Cat 3",IF(AND(DO43="Poor",DP43="Poor"),"Cat 4","NA")))))</f>
        <v/>
      </c>
    </row>
    <row r="44" spans="1:121" x14ac:dyDescent="0.25">
      <c r="A44" s="60" t="str">
        <f>IF(Monthlydata!A41=0,"",Monthlydata!A41)</f>
        <v>&lt;&lt;HP&gt;&gt;</v>
      </c>
      <c r="B44" s="26" t="str">
        <f>IF(Cumulativedata!C42="","",Cumulativedata!C42/Cumulativedata!B42)</f>
        <v/>
      </c>
      <c r="C44" s="26" t="str">
        <f>IF(Cumulativedata!D42="","",Cumulativedata!D42/Cumulativedata!B42)</f>
        <v/>
      </c>
      <c r="D44" s="26" t="str">
        <f>IF(Cumulativedata!E42="","",Cumulativedata!E42/Cumulativedata!B42)</f>
        <v/>
      </c>
      <c r="E44" s="94" t="str">
        <f>IF(Cumulativedata!D42="","",Cumulativedata!B42-Cumulativedata!D42)</f>
        <v/>
      </c>
      <c r="F44" s="94" t="str">
        <f>IF(Cumulativedata!E42="","",Cumulativedata!B42-Cumulativedata!E42)</f>
        <v/>
      </c>
      <c r="G44" s="26" t="str">
        <f>IF(Cumulativedata!C42="","",(Cumulativedata!C42-Cumulativedata!D42)/Cumulativedata!C42)</f>
        <v/>
      </c>
      <c r="H44" s="26" t="str">
        <f>IF(Cumulativedata!C42="","",(Cumulativedata!C42-Cumulativedata!E42)/Cumulativedata!C42)</f>
        <v/>
      </c>
      <c r="I44" s="27" t="str">
        <f>IF(B44="","",IF(AND(B44&gt;=Instruction!$R$17),"Good","Poor"))</f>
        <v/>
      </c>
      <c r="J44" s="27" t="str">
        <f>IF(G44="","",IF(OR(G44&lt;Instruction!$S$17,G44&lt;=0),"Good","Poor"))</f>
        <v/>
      </c>
      <c r="K44" s="36" t="str">
        <f t="shared" si="117"/>
        <v/>
      </c>
      <c r="L44" s="26" t="str">
        <f>IF(Cumulativedata!G42="","",Cumulativedata!G42/Cumulativedata!F42)</f>
        <v/>
      </c>
      <c r="M44" s="26" t="str">
        <f>IF(Cumulativedata!H42="","",Cumulativedata!H42/Cumulativedata!F42)</f>
        <v/>
      </c>
      <c r="N44" s="26" t="str">
        <f>IF(Cumulativedata!I42="","",Cumulativedata!I42/Cumulativedata!F42)</f>
        <v/>
      </c>
      <c r="O44" s="94" t="str">
        <f>IF(Cumulativedata!H42="","",Cumulativedata!F42-Cumulativedata!H42)</f>
        <v/>
      </c>
      <c r="P44" s="94" t="str">
        <f>IF(Cumulativedata!I42="","",Cumulativedata!F42-Cumulativedata!I42)</f>
        <v/>
      </c>
      <c r="Q44" s="26" t="str">
        <f>IF(Cumulativedata!G42="","",(Cumulativedata!G42-Cumulativedata!H42)/Cumulativedata!G42)</f>
        <v/>
      </c>
      <c r="R44" s="26" t="str">
        <f>IF(Cumulativedata!G42="","",(Cumulativedata!G42-Cumulativedata!H42)/Cumulativedata!G42)</f>
        <v/>
      </c>
      <c r="S44" s="27" t="str">
        <f>IF(L44="","",IF(AND(L44&gt;=Instruction!$R$17),"Good","Poor"))</f>
        <v/>
      </c>
      <c r="T44" s="27" t="str">
        <f>IF(Q44="","",IF(OR(Q44&lt;Instruction!$S$17,Q44&lt;=0),"Good","Poor"))</f>
        <v/>
      </c>
      <c r="U44" s="36" t="str">
        <f t="shared" si="118"/>
        <v/>
      </c>
      <c r="V44" s="26" t="str">
        <f>IF(Cumulativedata!K42="","",Cumulativedata!K42/Cumulativedata!J42)</f>
        <v/>
      </c>
      <c r="W44" s="26" t="str">
        <f>IF(Cumulativedata!L42="","",Cumulativedata!L42/Cumulativedata!J42)</f>
        <v/>
      </c>
      <c r="X44" s="26" t="str">
        <f>IF(Cumulativedata!M42="","",Cumulativedata!M42/Cumulativedata!J42)</f>
        <v/>
      </c>
      <c r="Y44" s="94" t="str">
        <f>IF(Cumulativedata!L42="","",Cumulativedata!J42-Cumulativedata!L42)</f>
        <v/>
      </c>
      <c r="Z44" s="94" t="str">
        <f>IF(Cumulativedata!M42="","",Cumulativedata!J42-Cumulativedata!M42)</f>
        <v/>
      </c>
      <c r="AA44" s="26" t="str">
        <f>IF(Cumulativedata!K42="","",(Cumulativedata!K42-Cumulativedata!L42)/Cumulativedata!K42)</f>
        <v/>
      </c>
      <c r="AB44" s="26" t="str">
        <f>IF(Cumulativedata!K42="","",(Cumulativedata!K42-Cumulativedata!M42)/Cumulativedata!K42)</f>
        <v/>
      </c>
      <c r="AC44" s="27" t="str">
        <f>IF(V44="","",IF(AND(V44&gt;=Instruction!$R$17),"Good","Poor"))</f>
        <v/>
      </c>
      <c r="AD44" s="27" t="str">
        <f>IF(AA44="","",IF(OR(AA44&lt;Instruction!$S$17,AA44&lt;=0),"Good","Poor"))</f>
        <v/>
      </c>
      <c r="AE44" s="36" t="str">
        <f t="shared" si="119"/>
        <v/>
      </c>
      <c r="AF44" s="26" t="str">
        <f>IF(Cumulativedata!O42="","",Cumulativedata!O42/Cumulativedata!N42)</f>
        <v/>
      </c>
      <c r="AG44" s="26" t="str">
        <f>IF(Cumulativedata!P42="","",Cumulativedata!P42/Cumulativedata!N42)</f>
        <v/>
      </c>
      <c r="AH44" s="26" t="str">
        <f>IF(Cumulativedata!Q42="","",Cumulativedata!Q42/Cumulativedata!N42)</f>
        <v/>
      </c>
      <c r="AI44" s="94" t="str">
        <f>IF(Cumulativedata!P42="","",Cumulativedata!N42-Cumulativedata!P42)</f>
        <v/>
      </c>
      <c r="AJ44" s="94" t="str">
        <f>IF(Cumulativedata!Q42="","",Cumulativedata!N42-Cumulativedata!Q42)</f>
        <v/>
      </c>
      <c r="AK44" s="26" t="str">
        <f>IF(Cumulativedata!O42="","",(Cumulativedata!O42-Cumulativedata!P42)/Cumulativedata!O42)</f>
        <v/>
      </c>
      <c r="AL44" s="26" t="str">
        <f>IF(Cumulativedata!O42="","",(Cumulativedata!O42-Cumulativedata!Q42)/Cumulativedata!O42)</f>
        <v/>
      </c>
      <c r="AM44" s="27" t="str">
        <f>IF(AF44="","",IF(AND(AF44&gt;=Instruction!$R$17),"Good","Poor"))</f>
        <v/>
      </c>
      <c r="AN44" s="27" t="str">
        <f>IF(AK44="","",IF(OR(AK44&lt;Instruction!$S$17,AK44&lt;=0),"Good","Poor"))</f>
        <v/>
      </c>
      <c r="AO44" s="36" t="str">
        <f t="shared" si="120"/>
        <v/>
      </c>
      <c r="AP44" s="26" t="str">
        <f>IF(Cumulativedata!S42="","",Cumulativedata!S42/Cumulativedata!R42)</f>
        <v/>
      </c>
      <c r="AQ44" s="26" t="str">
        <f>IF(Cumulativedata!T42="","",Cumulativedata!T42/Cumulativedata!R42)</f>
        <v/>
      </c>
      <c r="AR44" s="26" t="str">
        <f>IF(Cumulativedata!U42="","",Cumulativedata!U42/Cumulativedata!R42)</f>
        <v/>
      </c>
      <c r="AS44" s="94" t="str">
        <f>IF(Cumulativedata!T42="","",Cumulativedata!R42-Cumulativedata!T42)</f>
        <v/>
      </c>
      <c r="AT44" s="94" t="str">
        <f>IF(Cumulativedata!U42="","",Cumulativedata!R42-Cumulativedata!U42)</f>
        <v/>
      </c>
      <c r="AU44" s="26" t="str">
        <f>IF(Cumulativedata!S42="","",(Cumulativedata!S42-Cumulativedata!T42)/Cumulativedata!S42)</f>
        <v/>
      </c>
      <c r="AV44" s="26" t="str">
        <f>IF(Cumulativedata!S42="","",(Cumulativedata!S42-Cumulativedata!U42)/Cumulativedata!S42)</f>
        <v/>
      </c>
      <c r="AW44" s="27" t="str">
        <f>IF(AP44="","",IF(AND(AP44&gt;=Instruction!$R$17),"Good","Poor"))</f>
        <v/>
      </c>
      <c r="AX44" s="27" t="str">
        <f>IF(AU44="","",IF(OR(AU44&lt;Instruction!$S$17,AU44&lt;=0),"Good","Poor"))</f>
        <v/>
      </c>
      <c r="AY44" s="36" t="str">
        <f t="shared" si="121"/>
        <v/>
      </c>
      <c r="AZ44" s="26" t="str">
        <f>IF(Cumulativedata!W42="","",Cumulativedata!W42/Cumulativedata!V42)</f>
        <v/>
      </c>
      <c r="BA44" s="26" t="str">
        <f>IF(Cumulativedata!X42="","",Cumulativedata!X42/Cumulativedata!V42)</f>
        <v/>
      </c>
      <c r="BB44" s="26" t="str">
        <f>IF(Cumulativedata!Y42="","",Cumulativedata!Y42/Cumulativedata!V42)</f>
        <v/>
      </c>
      <c r="BC44" s="94" t="str">
        <f>IF(Cumulativedata!X42="","",Cumulativedata!V42-Cumulativedata!X42)</f>
        <v/>
      </c>
      <c r="BD44" s="94" t="str">
        <f>IF(Cumulativedata!Y42="","",Cumulativedata!V42-Cumulativedata!Y42)</f>
        <v/>
      </c>
      <c r="BE44" s="26" t="str">
        <f>IF(Cumulativedata!W42="","",(Cumulativedata!W42-Cumulativedata!X42)/Cumulativedata!W42)</f>
        <v/>
      </c>
      <c r="BF44" s="26" t="str">
        <f>IF(Cumulativedata!W42="","",(Cumulativedata!W42-Cumulativedata!Y42)/Cumulativedata!W42)</f>
        <v/>
      </c>
      <c r="BG44" s="27" t="str">
        <f>IF(AZ44="","",IF(AND(AZ44&gt;=Instruction!$R$17),"Good","Poor"))</f>
        <v/>
      </c>
      <c r="BH44" s="27" t="str">
        <f>IF(BE44="","",IF(OR(BE44&lt;Instruction!$S$17,BE44&lt;=0),"Good","Poor"))</f>
        <v/>
      </c>
      <c r="BI44" s="36" t="str">
        <f t="shared" si="122"/>
        <v/>
      </c>
      <c r="BJ44" s="26" t="str">
        <f>IF(Cumulativedata!AA42="","",Cumulativedata!AA42/Cumulativedata!Z42)</f>
        <v/>
      </c>
      <c r="BK44" s="26" t="str">
        <f>IF(Cumulativedata!AB42="","",Cumulativedata!AB42/Cumulativedata!Z42)</f>
        <v/>
      </c>
      <c r="BL44" s="26" t="str">
        <f>IF(Cumulativedata!AC42="","",Cumulativedata!AC42/Cumulativedata!Z42)</f>
        <v/>
      </c>
      <c r="BM44" s="94" t="str">
        <f>IF(Cumulativedata!AB42="","",Cumulativedata!Z42-Cumulativedata!AB42)</f>
        <v/>
      </c>
      <c r="BN44" s="94" t="str">
        <f>IF(Cumulativedata!AC42="","",Cumulativedata!Z42-Cumulativedata!AC42)</f>
        <v/>
      </c>
      <c r="BO44" s="26" t="str">
        <f>IF(Cumulativedata!AA42="","",(Cumulativedata!AA42-Cumulativedata!AB42)/Cumulativedata!AA42)</f>
        <v/>
      </c>
      <c r="BP44" s="26" t="str">
        <f>IF(Cumulativedata!AA42="","",(Cumulativedata!AA42-Cumulativedata!AC42)/Cumulativedata!AA42)</f>
        <v/>
      </c>
      <c r="BQ44" s="27" t="str">
        <f>IF(BJ44="","",IF(AND(BJ44&gt;=Instruction!$R$17),"Good","Poor"))</f>
        <v/>
      </c>
      <c r="BR44" s="27" t="str">
        <f>IF(BO44="","",IF(OR(BO44&lt;Instruction!$S$17,BO44&lt;=0),"Good","Poor"))</f>
        <v/>
      </c>
      <c r="BS44" s="36" t="str">
        <f t="shared" si="123"/>
        <v/>
      </c>
      <c r="BT44" s="26" t="str">
        <f>IF(Cumulativedata!AE42="","",Cumulativedata!AE42/Cumulativedata!AD42)</f>
        <v/>
      </c>
      <c r="BU44" s="26" t="str">
        <f>IF(Cumulativedata!AF42="","",Cumulativedata!AF42/Cumulativedata!AD42)</f>
        <v/>
      </c>
      <c r="BV44" s="26" t="str">
        <f>IF(Cumulativedata!AG42="","",Cumulativedata!AG42/Cumulativedata!AD42)</f>
        <v/>
      </c>
      <c r="BW44" s="94" t="str">
        <f>IF(Cumulativedata!AF42="","",Cumulativedata!AD42-Cumulativedata!AF42)</f>
        <v/>
      </c>
      <c r="BX44" s="94" t="str">
        <f>IF(Cumulativedata!AG42="","",Cumulativedata!AD42-Cumulativedata!AG42)</f>
        <v/>
      </c>
      <c r="BY44" s="26" t="str">
        <f>IF(Cumulativedata!AE42="","",(Cumulativedata!AE42-Cumulativedata!AF42)/Cumulativedata!AE42)</f>
        <v/>
      </c>
      <c r="BZ44" s="26" t="str">
        <f>IF(Cumulativedata!AE42="","",(Cumulativedata!AE42-Cumulativedata!AG42)/Cumulativedata!AE42)</f>
        <v/>
      </c>
      <c r="CA44" s="27" t="str">
        <f>IF(BT44="","",IF(AND(BT44&gt;=Instruction!$R$17),"Good","Poor"))</f>
        <v/>
      </c>
      <c r="CB44" s="27" t="str">
        <f>IF(BY44="","",IF(OR(BY44&lt;Instruction!$S$17,BY44&lt;=0),"Good","Poor"))</f>
        <v/>
      </c>
      <c r="CC44" s="36" t="str">
        <f t="shared" si="124"/>
        <v/>
      </c>
      <c r="CD44" s="26" t="str">
        <f>IF(Cumulativedata!AI42="","",Cumulativedata!AI42/Cumulativedata!AH42)</f>
        <v/>
      </c>
      <c r="CE44" s="26" t="str">
        <f>IF(Cumulativedata!AJ42="","",Cumulativedata!AJ42/Cumulativedata!AH42)</f>
        <v/>
      </c>
      <c r="CF44" s="26" t="str">
        <f>IF(Cumulativedata!AK42="","",Cumulativedata!AK42/Cumulativedata!AH42)</f>
        <v/>
      </c>
      <c r="CG44" s="94" t="str">
        <f>IF(Cumulativedata!AJ42="","",Cumulativedata!AH42-Cumulativedata!AJ42)</f>
        <v/>
      </c>
      <c r="CH44" s="94" t="str">
        <f>IF(Cumulativedata!AK42="","",Cumulativedata!AH42-Cumulativedata!AK42)</f>
        <v/>
      </c>
      <c r="CI44" s="26" t="str">
        <f>IF(Cumulativedata!AI42="","",(Cumulativedata!AI42-Cumulativedata!AJ42)/Cumulativedata!AI42)</f>
        <v/>
      </c>
      <c r="CJ44" s="26" t="str">
        <f>IF(Cumulativedata!AI42="","",(Cumulativedata!AI42-Cumulativedata!AK42)/Cumulativedata!AI42)</f>
        <v/>
      </c>
      <c r="CK44" s="27" t="str">
        <f>IF(CD44="","",IF(AND(CD44&gt;=Instruction!$R$17),"Good","Poor"))</f>
        <v/>
      </c>
      <c r="CL44" s="27" t="str">
        <f>IF(CI44="","",IF(OR(CI44&lt;Instruction!$S$17,CI44&lt;=0),"Good","Poor"))</f>
        <v/>
      </c>
      <c r="CM44" s="36" t="str">
        <f t="shared" si="125"/>
        <v/>
      </c>
      <c r="CN44" s="26" t="str">
        <f>IF(Cumulativedata!AM42="","",Cumulativedata!AM42/Cumulativedata!AL42)</f>
        <v/>
      </c>
      <c r="CO44" s="26" t="str">
        <f>IF(Cumulativedata!AN42="","",Cumulativedata!AN42/Cumulativedata!AL42)</f>
        <v/>
      </c>
      <c r="CP44" s="26" t="str">
        <f>IF(Cumulativedata!AO42="","",Cumulativedata!AO42/Cumulativedata!AL42)</f>
        <v/>
      </c>
      <c r="CQ44" s="94" t="str">
        <f>IF(Cumulativedata!AN42="","",Cumulativedata!AL42-Cumulativedata!AN42)</f>
        <v/>
      </c>
      <c r="CR44" s="94" t="str">
        <f>IF(Cumulativedata!AO42="","",Cumulativedata!AL42-Cumulativedata!AO42)</f>
        <v/>
      </c>
      <c r="CS44" s="26" t="str">
        <f>IF(Cumulativedata!AM42="","",(Cumulativedata!AM42-Cumulativedata!AN42)/Cumulativedata!AM42)</f>
        <v/>
      </c>
      <c r="CT44" s="26" t="str">
        <f>IF(Cumulativedata!AM42="","",(Cumulativedata!AM42-Cumulativedata!AO42)/Cumulativedata!AM42)</f>
        <v/>
      </c>
      <c r="CU44" s="27" t="str">
        <f>IF(CN44="","",IF(AND(CN44&gt;=Instruction!$R$17),"Good","Poor"))</f>
        <v/>
      </c>
      <c r="CV44" s="27" t="str">
        <f>IF(CS44="","",IF(OR(CS44&lt;Instruction!$S$17,CS44&lt;=0),"Good","Poor"))</f>
        <v/>
      </c>
      <c r="CW44" s="36" t="str">
        <f t="shared" si="126"/>
        <v/>
      </c>
      <c r="CX44" s="26" t="str">
        <f>IF(Cumulativedata!AQ42="","",Cumulativedata!AQ42/Cumulativedata!AP42)</f>
        <v/>
      </c>
      <c r="CY44" s="26" t="str">
        <f>IF(Cumulativedata!AR42="","",Cumulativedata!AR42/Cumulativedata!AP42)</f>
        <v/>
      </c>
      <c r="CZ44" s="26" t="str">
        <f>IF(Cumulativedata!AS42="","",Cumulativedata!AS42/Cumulativedata!AP42)</f>
        <v/>
      </c>
      <c r="DA44" s="94" t="str">
        <f>IF(Cumulativedata!AR42="","",Cumulativedata!AP42-Cumulativedata!AR42)</f>
        <v/>
      </c>
      <c r="DB44" s="94" t="str">
        <f>IF(Cumulativedata!AS42="","",Cumulativedata!AP42-Cumulativedata!AS42)</f>
        <v/>
      </c>
      <c r="DC44" s="26" t="str">
        <f>IF(Cumulativedata!AQ42="","",(Cumulativedata!AQ42-Cumulativedata!AR42)/Cumulativedata!AQ42)</f>
        <v/>
      </c>
      <c r="DD44" s="26" t="str">
        <f>IF(Cumulativedata!AQ42="","",(Cumulativedata!AQ42-Cumulativedata!AS42)/Cumulativedata!AQ42)</f>
        <v/>
      </c>
      <c r="DE44" s="27" t="str">
        <f>IF(CX44="","",IF(AND(CX44&gt;=Instruction!$R$17),"Good","Poor"))</f>
        <v/>
      </c>
      <c r="DF44" s="27" t="str">
        <f>IF(DC44="","",IF(OR(DC44&lt;Instruction!$S$17,DC44&lt;=0),"Good","Poor"))</f>
        <v/>
      </c>
      <c r="DG44" s="36" t="str">
        <f t="shared" si="127"/>
        <v/>
      </c>
      <c r="DH44" s="26" t="str">
        <f>IF(Cumulativedata!AU42="","",Cumulativedata!AU42/Cumulativedata!AT42)</f>
        <v/>
      </c>
      <c r="DI44" s="26" t="str">
        <f>IF(Cumulativedata!AV42="","",Cumulativedata!AV42/Cumulativedata!AT42)</f>
        <v/>
      </c>
      <c r="DJ44" s="26" t="str">
        <f>IF(Cumulativedata!AW42="","",Cumulativedata!AW42/Cumulativedata!AT42)</f>
        <v/>
      </c>
      <c r="DK44" s="94" t="str">
        <f>IF(Cumulativedata!AV42="","",Cumulativedata!AT42-Cumulativedata!AV42)</f>
        <v/>
      </c>
      <c r="DL44" s="94" t="str">
        <f>IF(Cumulativedata!AW42="","",Cumulativedata!AT42-Cumulativedata!AW42)</f>
        <v/>
      </c>
      <c r="DM44" s="26" t="str">
        <f>IF(Cumulativedata!AU42="","",(Cumulativedata!AU42-Cumulativedata!AV42)/Cumulativedata!AU42)</f>
        <v/>
      </c>
      <c r="DN44" s="26" t="str">
        <f>IF(Cumulativedata!AU42="","",(Cumulativedata!AU42-Cumulativedata!AW42)/Cumulativedata!AU42)</f>
        <v/>
      </c>
      <c r="DO44" s="27" t="str">
        <f>IF(DH44="","",IF(AND(DH44&gt;=Instruction!$R$17),"Good","Poor"))</f>
        <v/>
      </c>
      <c r="DP44" s="27" t="str">
        <f>IF(DM44="","",IF(OR(DM44&lt;Instruction!$S$17,DM44&lt;=0),"Good","Poor"))</f>
        <v/>
      </c>
      <c r="DQ44" s="36" t="str">
        <f t="shared" si="128"/>
        <v/>
      </c>
    </row>
    <row r="45" spans="1:121" x14ac:dyDescent="0.25">
      <c r="A45" s="60" t="str">
        <f>IF(Monthlydata!A42=0,"",Monthlydata!A42)</f>
        <v>&lt;&lt;HP&gt;&gt;</v>
      </c>
      <c r="B45" s="26" t="str">
        <f>IF(Cumulativedata!C43="","",Cumulativedata!C43/Cumulativedata!B43)</f>
        <v/>
      </c>
      <c r="C45" s="26" t="str">
        <f>IF(Cumulativedata!D43="","",Cumulativedata!D43/Cumulativedata!B43)</f>
        <v/>
      </c>
      <c r="D45" s="26" t="str">
        <f>IF(Cumulativedata!E43="","",Cumulativedata!E43/Cumulativedata!B43)</f>
        <v/>
      </c>
      <c r="E45" s="94" t="str">
        <f>IF(Cumulativedata!D43="","",Cumulativedata!B43-Cumulativedata!D43)</f>
        <v/>
      </c>
      <c r="F45" s="94" t="str">
        <f>IF(Cumulativedata!E43="","",Cumulativedata!B43-Cumulativedata!E43)</f>
        <v/>
      </c>
      <c r="G45" s="26" t="str">
        <f>IF(Cumulativedata!C43="","",(Cumulativedata!C43-Cumulativedata!D43)/Cumulativedata!C43)</f>
        <v/>
      </c>
      <c r="H45" s="26" t="str">
        <f>IF(Cumulativedata!C43="","",(Cumulativedata!C43-Cumulativedata!E43)/Cumulativedata!C43)</f>
        <v/>
      </c>
      <c r="I45" s="27" t="str">
        <f>IF(B45="","",IF(AND(B45&gt;=Instruction!$R$17),"Good","Poor"))</f>
        <v/>
      </c>
      <c r="J45" s="27" t="str">
        <f>IF(G45="","",IF(OR(G45&lt;Instruction!$S$17,G45&lt;=0),"Good","Poor"))</f>
        <v/>
      </c>
      <c r="K45" s="36" t="str">
        <f t="shared" si="117"/>
        <v/>
      </c>
      <c r="L45" s="26" t="str">
        <f>IF(Cumulativedata!G43="","",Cumulativedata!G43/Cumulativedata!F43)</f>
        <v/>
      </c>
      <c r="M45" s="26" t="str">
        <f>IF(Cumulativedata!H43="","",Cumulativedata!H43/Cumulativedata!F43)</f>
        <v/>
      </c>
      <c r="N45" s="26" t="str">
        <f>IF(Cumulativedata!I43="","",Cumulativedata!I43/Cumulativedata!F43)</f>
        <v/>
      </c>
      <c r="O45" s="94" t="str">
        <f>IF(Cumulativedata!H43="","",Cumulativedata!F43-Cumulativedata!H43)</f>
        <v/>
      </c>
      <c r="P45" s="94" t="str">
        <f>IF(Cumulativedata!I43="","",Cumulativedata!F43-Cumulativedata!I43)</f>
        <v/>
      </c>
      <c r="Q45" s="26" t="str">
        <f>IF(Cumulativedata!G43="","",(Cumulativedata!G43-Cumulativedata!H43)/Cumulativedata!G43)</f>
        <v/>
      </c>
      <c r="R45" s="26" t="str">
        <f>IF(Cumulativedata!G43="","",(Cumulativedata!G43-Cumulativedata!H43)/Cumulativedata!G43)</f>
        <v/>
      </c>
      <c r="S45" s="27" t="str">
        <f>IF(L45="","",IF(AND(L45&gt;=Instruction!$R$17),"Good","Poor"))</f>
        <v/>
      </c>
      <c r="T45" s="27" t="str">
        <f>IF(Q45="","",IF(OR(Q45&lt;Instruction!$S$17,Q45&lt;=0),"Good","Poor"))</f>
        <v/>
      </c>
      <c r="U45" s="36" t="str">
        <f t="shared" si="118"/>
        <v/>
      </c>
      <c r="V45" s="26" t="str">
        <f>IF(Cumulativedata!K43="","",Cumulativedata!K43/Cumulativedata!J43)</f>
        <v/>
      </c>
      <c r="W45" s="26" t="str">
        <f>IF(Cumulativedata!L43="","",Cumulativedata!L43/Cumulativedata!J43)</f>
        <v/>
      </c>
      <c r="X45" s="26" t="str">
        <f>IF(Cumulativedata!M43="","",Cumulativedata!M43/Cumulativedata!J43)</f>
        <v/>
      </c>
      <c r="Y45" s="94" t="str">
        <f>IF(Cumulativedata!L43="","",Cumulativedata!J43-Cumulativedata!L43)</f>
        <v/>
      </c>
      <c r="Z45" s="94" t="str">
        <f>IF(Cumulativedata!M43="","",Cumulativedata!J43-Cumulativedata!M43)</f>
        <v/>
      </c>
      <c r="AA45" s="26" t="str">
        <f>IF(Cumulativedata!K43="","",(Cumulativedata!K43-Cumulativedata!L43)/Cumulativedata!K43)</f>
        <v/>
      </c>
      <c r="AB45" s="26" t="str">
        <f>IF(Cumulativedata!K43="","",(Cumulativedata!K43-Cumulativedata!M43)/Cumulativedata!K43)</f>
        <v/>
      </c>
      <c r="AC45" s="27" t="str">
        <f>IF(V45="","",IF(AND(V45&gt;=Instruction!$R$17),"Good","Poor"))</f>
        <v/>
      </c>
      <c r="AD45" s="27" t="str">
        <f>IF(AA45="","",IF(OR(AA45&lt;Instruction!$S$17,AA45&lt;=0),"Good","Poor"))</f>
        <v/>
      </c>
      <c r="AE45" s="36" t="str">
        <f t="shared" si="119"/>
        <v/>
      </c>
      <c r="AF45" s="26" t="str">
        <f>IF(Cumulativedata!O43="","",Cumulativedata!O43/Cumulativedata!N43)</f>
        <v/>
      </c>
      <c r="AG45" s="26" t="str">
        <f>IF(Cumulativedata!P43="","",Cumulativedata!P43/Cumulativedata!N43)</f>
        <v/>
      </c>
      <c r="AH45" s="26" t="str">
        <f>IF(Cumulativedata!Q43="","",Cumulativedata!Q43/Cumulativedata!N43)</f>
        <v/>
      </c>
      <c r="AI45" s="94" t="str">
        <f>IF(Cumulativedata!P43="","",Cumulativedata!N43-Cumulativedata!P43)</f>
        <v/>
      </c>
      <c r="AJ45" s="94" t="str">
        <f>IF(Cumulativedata!Q43="","",Cumulativedata!N43-Cumulativedata!Q43)</f>
        <v/>
      </c>
      <c r="AK45" s="26" t="str">
        <f>IF(Cumulativedata!O43="","",(Cumulativedata!O43-Cumulativedata!P43)/Cumulativedata!O43)</f>
        <v/>
      </c>
      <c r="AL45" s="26" t="str">
        <f>IF(Cumulativedata!O43="","",(Cumulativedata!O43-Cumulativedata!Q43)/Cumulativedata!O43)</f>
        <v/>
      </c>
      <c r="AM45" s="27" t="str">
        <f>IF(AF45="","",IF(AND(AF45&gt;=Instruction!$R$17),"Good","Poor"))</f>
        <v/>
      </c>
      <c r="AN45" s="27" t="str">
        <f>IF(AK45="","",IF(OR(AK45&lt;Instruction!$S$17,AK45&lt;=0),"Good","Poor"))</f>
        <v/>
      </c>
      <c r="AO45" s="36" t="str">
        <f t="shared" si="120"/>
        <v/>
      </c>
      <c r="AP45" s="26" t="str">
        <f>IF(Cumulativedata!S43="","",Cumulativedata!S43/Cumulativedata!R43)</f>
        <v/>
      </c>
      <c r="AQ45" s="26" t="str">
        <f>IF(Cumulativedata!T43="","",Cumulativedata!T43/Cumulativedata!R43)</f>
        <v/>
      </c>
      <c r="AR45" s="26" t="str">
        <f>IF(Cumulativedata!U43="","",Cumulativedata!U43/Cumulativedata!R43)</f>
        <v/>
      </c>
      <c r="AS45" s="94" t="str">
        <f>IF(Cumulativedata!T43="","",Cumulativedata!R43-Cumulativedata!T43)</f>
        <v/>
      </c>
      <c r="AT45" s="94" t="str">
        <f>IF(Cumulativedata!U43="","",Cumulativedata!R43-Cumulativedata!U43)</f>
        <v/>
      </c>
      <c r="AU45" s="26" t="str">
        <f>IF(Cumulativedata!S43="","",(Cumulativedata!S43-Cumulativedata!T43)/Cumulativedata!S43)</f>
        <v/>
      </c>
      <c r="AV45" s="26" t="str">
        <f>IF(Cumulativedata!S43="","",(Cumulativedata!S43-Cumulativedata!U43)/Cumulativedata!S43)</f>
        <v/>
      </c>
      <c r="AW45" s="27" t="str">
        <f>IF(AP45="","",IF(AND(AP45&gt;=Instruction!$R$17),"Good","Poor"))</f>
        <v/>
      </c>
      <c r="AX45" s="27" t="str">
        <f>IF(AU45="","",IF(OR(AU45&lt;Instruction!$S$17,AU45&lt;=0),"Good","Poor"))</f>
        <v/>
      </c>
      <c r="AY45" s="36" t="str">
        <f t="shared" si="121"/>
        <v/>
      </c>
      <c r="AZ45" s="26" t="str">
        <f>IF(Cumulativedata!W43="","",Cumulativedata!W43/Cumulativedata!V43)</f>
        <v/>
      </c>
      <c r="BA45" s="26" t="str">
        <f>IF(Cumulativedata!X43="","",Cumulativedata!X43/Cumulativedata!V43)</f>
        <v/>
      </c>
      <c r="BB45" s="26" t="str">
        <f>IF(Cumulativedata!Y43="","",Cumulativedata!Y43/Cumulativedata!V43)</f>
        <v/>
      </c>
      <c r="BC45" s="94" t="str">
        <f>IF(Cumulativedata!X43="","",Cumulativedata!V43-Cumulativedata!X43)</f>
        <v/>
      </c>
      <c r="BD45" s="94" t="str">
        <f>IF(Cumulativedata!Y43="","",Cumulativedata!V43-Cumulativedata!Y43)</f>
        <v/>
      </c>
      <c r="BE45" s="26" t="str">
        <f>IF(Cumulativedata!W43="","",(Cumulativedata!W43-Cumulativedata!X43)/Cumulativedata!W43)</f>
        <v/>
      </c>
      <c r="BF45" s="26" t="str">
        <f>IF(Cumulativedata!W43="","",(Cumulativedata!W43-Cumulativedata!Y43)/Cumulativedata!W43)</f>
        <v/>
      </c>
      <c r="BG45" s="27" t="str">
        <f>IF(AZ45="","",IF(AND(AZ45&gt;=Instruction!$R$17),"Good","Poor"))</f>
        <v/>
      </c>
      <c r="BH45" s="27" t="str">
        <f>IF(BE45="","",IF(OR(BE45&lt;Instruction!$S$17,BE45&lt;=0),"Good","Poor"))</f>
        <v/>
      </c>
      <c r="BI45" s="36" t="str">
        <f t="shared" si="122"/>
        <v/>
      </c>
      <c r="BJ45" s="26" t="str">
        <f>IF(Cumulativedata!AA43="","",Cumulativedata!AA43/Cumulativedata!Z43)</f>
        <v/>
      </c>
      <c r="BK45" s="26" t="str">
        <f>IF(Cumulativedata!AB43="","",Cumulativedata!AB43/Cumulativedata!Z43)</f>
        <v/>
      </c>
      <c r="BL45" s="26" t="str">
        <f>IF(Cumulativedata!AC43="","",Cumulativedata!AC43/Cumulativedata!Z43)</f>
        <v/>
      </c>
      <c r="BM45" s="94" t="str">
        <f>IF(Cumulativedata!AB43="","",Cumulativedata!Z43-Cumulativedata!AB43)</f>
        <v/>
      </c>
      <c r="BN45" s="94" t="str">
        <f>IF(Cumulativedata!AC43="","",Cumulativedata!Z43-Cumulativedata!AC43)</f>
        <v/>
      </c>
      <c r="BO45" s="26" t="str">
        <f>IF(Cumulativedata!AA43="","",(Cumulativedata!AA43-Cumulativedata!AB43)/Cumulativedata!AA43)</f>
        <v/>
      </c>
      <c r="BP45" s="26" t="str">
        <f>IF(Cumulativedata!AA43="","",(Cumulativedata!AA43-Cumulativedata!AC43)/Cumulativedata!AA43)</f>
        <v/>
      </c>
      <c r="BQ45" s="27" t="str">
        <f>IF(BJ45="","",IF(AND(BJ45&gt;=Instruction!$R$17),"Good","Poor"))</f>
        <v/>
      </c>
      <c r="BR45" s="27" t="str">
        <f>IF(BO45="","",IF(OR(BO45&lt;Instruction!$S$17,BO45&lt;=0),"Good","Poor"))</f>
        <v/>
      </c>
      <c r="BS45" s="36" t="str">
        <f t="shared" si="123"/>
        <v/>
      </c>
      <c r="BT45" s="26" t="str">
        <f>IF(Cumulativedata!AE43="","",Cumulativedata!AE43/Cumulativedata!AD43)</f>
        <v/>
      </c>
      <c r="BU45" s="26" t="str">
        <f>IF(Cumulativedata!AF43="","",Cumulativedata!AF43/Cumulativedata!AD43)</f>
        <v/>
      </c>
      <c r="BV45" s="26" t="str">
        <f>IF(Cumulativedata!AG43="","",Cumulativedata!AG43/Cumulativedata!AD43)</f>
        <v/>
      </c>
      <c r="BW45" s="94" t="str">
        <f>IF(Cumulativedata!AF43="","",Cumulativedata!AD43-Cumulativedata!AF43)</f>
        <v/>
      </c>
      <c r="BX45" s="94" t="str">
        <f>IF(Cumulativedata!AG43="","",Cumulativedata!AD43-Cumulativedata!AG43)</f>
        <v/>
      </c>
      <c r="BY45" s="26" t="str">
        <f>IF(Cumulativedata!AE43="","",(Cumulativedata!AE43-Cumulativedata!AF43)/Cumulativedata!AE43)</f>
        <v/>
      </c>
      <c r="BZ45" s="26" t="str">
        <f>IF(Cumulativedata!AE43="","",(Cumulativedata!AE43-Cumulativedata!AG43)/Cumulativedata!AE43)</f>
        <v/>
      </c>
      <c r="CA45" s="27" t="str">
        <f>IF(BT45="","",IF(AND(BT45&gt;=Instruction!$R$17),"Good","Poor"))</f>
        <v/>
      </c>
      <c r="CB45" s="27" t="str">
        <f>IF(BY45="","",IF(OR(BY45&lt;Instruction!$S$17,BY45&lt;=0),"Good","Poor"))</f>
        <v/>
      </c>
      <c r="CC45" s="36" t="str">
        <f t="shared" si="124"/>
        <v/>
      </c>
      <c r="CD45" s="26" t="str">
        <f>IF(Cumulativedata!AI43="","",Cumulativedata!AI43/Cumulativedata!AH43)</f>
        <v/>
      </c>
      <c r="CE45" s="26" t="str">
        <f>IF(Cumulativedata!AJ43="","",Cumulativedata!AJ43/Cumulativedata!AH43)</f>
        <v/>
      </c>
      <c r="CF45" s="26" t="str">
        <f>IF(Cumulativedata!AK43="","",Cumulativedata!AK43/Cumulativedata!AH43)</f>
        <v/>
      </c>
      <c r="CG45" s="94" t="str">
        <f>IF(Cumulativedata!AJ43="","",Cumulativedata!AH43-Cumulativedata!AJ43)</f>
        <v/>
      </c>
      <c r="CH45" s="94" t="str">
        <f>IF(Cumulativedata!AK43="","",Cumulativedata!AH43-Cumulativedata!AK43)</f>
        <v/>
      </c>
      <c r="CI45" s="26" t="str">
        <f>IF(Cumulativedata!AI43="","",(Cumulativedata!AI43-Cumulativedata!AJ43)/Cumulativedata!AI43)</f>
        <v/>
      </c>
      <c r="CJ45" s="26" t="str">
        <f>IF(Cumulativedata!AI43="","",(Cumulativedata!AI43-Cumulativedata!AK43)/Cumulativedata!AI43)</f>
        <v/>
      </c>
      <c r="CK45" s="27" t="str">
        <f>IF(CD45="","",IF(AND(CD45&gt;=Instruction!$R$17),"Good","Poor"))</f>
        <v/>
      </c>
      <c r="CL45" s="27" t="str">
        <f>IF(CI45="","",IF(OR(CI45&lt;Instruction!$S$17,CI45&lt;=0),"Good","Poor"))</f>
        <v/>
      </c>
      <c r="CM45" s="36" t="str">
        <f t="shared" si="125"/>
        <v/>
      </c>
      <c r="CN45" s="26" t="str">
        <f>IF(Cumulativedata!AM43="","",Cumulativedata!AM43/Cumulativedata!AL43)</f>
        <v/>
      </c>
      <c r="CO45" s="26" t="str">
        <f>IF(Cumulativedata!AN43="","",Cumulativedata!AN43/Cumulativedata!AL43)</f>
        <v/>
      </c>
      <c r="CP45" s="26" t="str">
        <f>IF(Cumulativedata!AO43="","",Cumulativedata!AO43/Cumulativedata!AL43)</f>
        <v/>
      </c>
      <c r="CQ45" s="94" t="str">
        <f>IF(Cumulativedata!AN43="","",Cumulativedata!AL43-Cumulativedata!AN43)</f>
        <v/>
      </c>
      <c r="CR45" s="94" t="str">
        <f>IF(Cumulativedata!AO43="","",Cumulativedata!AL43-Cumulativedata!AO43)</f>
        <v/>
      </c>
      <c r="CS45" s="26" t="str">
        <f>IF(Cumulativedata!AM43="","",(Cumulativedata!AM43-Cumulativedata!AN43)/Cumulativedata!AM43)</f>
        <v/>
      </c>
      <c r="CT45" s="26" t="str">
        <f>IF(Cumulativedata!AM43="","",(Cumulativedata!AM43-Cumulativedata!AO43)/Cumulativedata!AM43)</f>
        <v/>
      </c>
      <c r="CU45" s="27" t="str">
        <f>IF(CN45="","",IF(AND(CN45&gt;=Instruction!$R$17),"Good","Poor"))</f>
        <v/>
      </c>
      <c r="CV45" s="27" t="str">
        <f>IF(CS45="","",IF(OR(CS45&lt;Instruction!$S$17,CS45&lt;=0),"Good","Poor"))</f>
        <v/>
      </c>
      <c r="CW45" s="36" t="str">
        <f t="shared" si="126"/>
        <v/>
      </c>
      <c r="CX45" s="26" t="str">
        <f>IF(Cumulativedata!AQ43="","",Cumulativedata!AQ43/Cumulativedata!AP43)</f>
        <v/>
      </c>
      <c r="CY45" s="26" t="str">
        <f>IF(Cumulativedata!AR43="","",Cumulativedata!AR43/Cumulativedata!AP43)</f>
        <v/>
      </c>
      <c r="CZ45" s="26" t="str">
        <f>IF(Cumulativedata!AS43="","",Cumulativedata!AS43/Cumulativedata!AP43)</f>
        <v/>
      </c>
      <c r="DA45" s="94" t="str">
        <f>IF(Cumulativedata!AR43="","",Cumulativedata!AP43-Cumulativedata!AR43)</f>
        <v/>
      </c>
      <c r="DB45" s="94" t="str">
        <f>IF(Cumulativedata!AS43="","",Cumulativedata!AP43-Cumulativedata!AS43)</f>
        <v/>
      </c>
      <c r="DC45" s="26" t="str">
        <f>IF(Cumulativedata!AQ43="","",(Cumulativedata!AQ43-Cumulativedata!AR43)/Cumulativedata!AQ43)</f>
        <v/>
      </c>
      <c r="DD45" s="26" t="str">
        <f>IF(Cumulativedata!AQ43="","",(Cumulativedata!AQ43-Cumulativedata!AS43)/Cumulativedata!AQ43)</f>
        <v/>
      </c>
      <c r="DE45" s="27" t="str">
        <f>IF(CX45="","",IF(AND(CX45&gt;=Instruction!$R$17),"Good","Poor"))</f>
        <v/>
      </c>
      <c r="DF45" s="27" t="str">
        <f>IF(DC45="","",IF(OR(DC45&lt;Instruction!$S$17,DC45&lt;=0),"Good","Poor"))</f>
        <v/>
      </c>
      <c r="DG45" s="36" t="str">
        <f t="shared" si="127"/>
        <v/>
      </c>
      <c r="DH45" s="26" t="str">
        <f>IF(Cumulativedata!AU43="","",Cumulativedata!AU43/Cumulativedata!AT43)</f>
        <v/>
      </c>
      <c r="DI45" s="26" t="str">
        <f>IF(Cumulativedata!AV43="","",Cumulativedata!AV43/Cumulativedata!AT43)</f>
        <v/>
      </c>
      <c r="DJ45" s="26" t="str">
        <f>IF(Cumulativedata!AW43="","",Cumulativedata!AW43/Cumulativedata!AT43)</f>
        <v/>
      </c>
      <c r="DK45" s="94" t="str">
        <f>IF(Cumulativedata!AV43="","",Cumulativedata!AT43-Cumulativedata!AV43)</f>
        <v/>
      </c>
      <c r="DL45" s="94" t="str">
        <f>IF(Cumulativedata!AW43="","",Cumulativedata!AT43-Cumulativedata!AW43)</f>
        <v/>
      </c>
      <c r="DM45" s="26" t="str">
        <f>IF(Cumulativedata!AU43="","",(Cumulativedata!AU43-Cumulativedata!AV43)/Cumulativedata!AU43)</f>
        <v/>
      </c>
      <c r="DN45" s="26" t="str">
        <f>IF(Cumulativedata!AU43="","",(Cumulativedata!AU43-Cumulativedata!AW43)/Cumulativedata!AU43)</f>
        <v/>
      </c>
      <c r="DO45" s="27" t="str">
        <f>IF(DH45="","",IF(AND(DH45&gt;=Instruction!$R$17),"Good","Poor"))</f>
        <v/>
      </c>
      <c r="DP45" s="27" t="str">
        <f>IF(DM45="","",IF(OR(DM45&lt;Instruction!$S$17,DM45&lt;=0),"Good","Poor"))</f>
        <v/>
      </c>
      <c r="DQ45" s="36" t="str">
        <f t="shared" si="128"/>
        <v/>
      </c>
    </row>
    <row r="46" spans="1:121" x14ac:dyDescent="0.25">
      <c r="A46" s="60" t="str">
        <f>IF(Monthlydata!A43=0,"",Monthlydata!A43)</f>
        <v>&lt;&lt;HP&gt;&gt;</v>
      </c>
      <c r="B46" s="26" t="str">
        <f>IF(Cumulativedata!C44="","",Cumulativedata!C44/Cumulativedata!B44)</f>
        <v/>
      </c>
      <c r="C46" s="26" t="str">
        <f>IF(Cumulativedata!D44="","",Cumulativedata!D44/Cumulativedata!B44)</f>
        <v/>
      </c>
      <c r="D46" s="26" t="str">
        <f>IF(Cumulativedata!E44="","",Cumulativedata!E44/Cumulativedata!B44)</f>
        <v/>
      </c>
      <c r="E46" s="94" t="str">
        <f>IF(Cumulativedata!D44="","",Cumulativedata!B44-Cumulativedata!D44)</f>
        <v/>
      </c>
      <c r="F46" s="94" t="str">
        <f>IF(Cumulativedata!E44="","",Cumulativedata!B44-Cumulativedata!E44)</f>
        <v/>
      </c>
      <c r="G46" s="26" t="str">
        <f>IF(Cumulativedata!C44="","",(Cumulativedata!C44-Cumulativedata!D44)/Cumulativedata!C44)</f>
        <v/>
      </c>
      <c r="H46" s="26" t="str">
        <f>IF(Cumulativedata!C44="","",(Cumulativedata!C44-Cumulativedata!E44)/Cumulativedata!C44)</f>
        <v/>
      </c>
      <c r="I46" s="27" t="str">
        <f>IF(B46="","",IF(AND(B46&gt;=Instruction!$R$17),"Good","Poor"))</f>
        <v/>
      </c>
      <c r="J46" s="27" t="str">
        <f>IF(G46="","",IF(OR(G46&lt;Instruction!$S$17,G46&lt;=0),"Good","Poor"))</f>
        <v/>
      </c>
      <c r="K46" s="36" t="str">
        <f t="shared" si="117"/>
        <v/>
      </c>
      <c r="L46" s="26" t="str">
        <f>IF(Cumulativedata!G44="","",Cumulativedata!G44/Cumulativedata!F44)</f>
        <v/>
      </c>
      <c r="M46" s="26" t="str">
        <f>IF(Cumulativedata!H44="","",Cumulativedata!H44/Cumulativedata!F44)</f>
        <v/>
      </c>
      <c r="N46" s="26" t="str">
        <f>IF(Cumulativedata!I44="","",Cumulativedata!I44/Cumulativedata!F44)</f>
        <v/>
      </c>
      <c r="O46" s="94" t="str">
        <f>IF(Cumulativedata!H44="","",Cumulativedata!F44-Cumulativedata!H44)</f>
        <v/>
      </c>
      <c r="P46" s="94" t="str">
        <f>IF(Cumulativedata!I44="","",Cumulativedata!F44-Cumulativedata!I44)</f>
        <v/>
      </c>
      <c r="Q46" s="26" t="str">
        <f>IF(Cumulativedata!G44="","",(Cumulativedata!G44-Cumulativedata!H44)/Cumulativedata!G44)</f>
        <v/>
      </c>
      <c r="R46" s="26" t="str">
        <f>IF(Cumulativedata!G44="","",(Cumulativedata!G44-Cumulativedata!H44)/Cumulativedata!G44)</f>
        <v/>
      </c>
      <c r="S46" s="27" t="str">
        <f>IF(L46="","",IF(AND(L46&gt;=Instruction!$R$17),"Good","Poor"))</f>
        <v/>
      </c>
      <c r="T46" s="27" t="str">
        <f>IF(Q46="","",IF(OR(Q46&lt;Instruction!$S$17,Q46&lt;=0),"Good","Poor"))</f>
        <v/>
      </c>
      <c r="U46" s="36" t="str">
        <f t="shared" si="118"/>
        <v/>
      </c>
      <c r="V46" s="26" t="str">
        <f>IF(Cumulativedata!K44="","",Cumulativedata!K44/Cumulativedata!J44)</f>
        <v/>
      </c>
      <c r="W46" s="26" t="str">
        <f>IF(Cumulativedata!L44="","",Cumulativedata!L44/Cumulativedata!J44)</f>
        <v/>
      </c>
      <c r="X46" s="26" t="str">
        <f>IF(Cumulativedata!M44="","",Cumulativedata!M44/Cumulativedata!J44)</f>
        <v/>
      </c>
      <c r="Y46" s="94" t="str">
        <f>IF(Cumulativedata!L44="","",Cumulativedata!J44-Cumulativedata!L44)</f>
        <v/>
      </c>
      <c r="Z46" s="94" t="str">
        <f>IF(Cumulativedata!M44="","",Cumulativedata!J44-Cumulativedata!M44)</f>
        <v/>
      </c>
      <c r="AA46" s="26" t="str">
        <f>IF(Cumulativedata!K44="","",(Cumulativedata!K44-Cumulativedata!L44)/Cumulativedata!K44)</f>
        <v/>
      </c>
      <c r="AB46" s="26" t="str">
        <f>IF(Cumulativedata!K44="","",(Cumulativedata!K44-Cumulativedata!M44)/Cumulativedata!K44)</f>
        <v/>
      </c>
      <c r="AC46" s="27" t="str">
        <f>IF(V46="","",IF(AND(V46&gt;=Instruction!$R$17),"Good","Poor"))</f>
        <v/>
      </c>
      <c r="AD46" s="27" t="str">
        <f>IF(AA46="","",IF(OR(AA46&lt;Instruction!$S$17,AA46&lt;=0),"Good","Poor"))</f>
        <v/>
      </c>
      <c r="AE46" s="36" t="str">
        <f t="shared" si="119"/>
        <v/>
      </c>
      <c r="AF46" s="26" t="str">
        <f>IF(Cumulativedata!O44="","",Cumulativedata!O44/Cumulativedata!N44)</f>
        <v/>
      </c>
      <c r="AG46" s="26" t="str">
        <f>IF(Cumulativedata!P44="","",Cumulativedata!P44/Cumulativedata!N44)</f>
        <v/>
      </c>
      <c r="AH46" s="26" t="str">
        <f>IF(Cumulativedata!Q44="","",Cumulativedata!Q44/Cumulativedata!N44)</f>
        <v/>
      </c>
      <c r="AI46" s="94" t="str">
        <f>IF(Cumulativedata!P44="","",Cumulativedata!N44-Cumulativedata!P44)</f>
        <v/>
      </c>
      <c r="AJ46" s="94" t="str">
        <f>IF(Cumulativedata!Q44="","",Cumulativedata!N44-Cumulativedata!Q44)</f>
        <v/>
      </c>
      <c r="AK46" s="26" t="str">
        <f>IF(Cumulativedata!O44="","",(Cumulativedata!O44-Cumulativedata!P44)/Cumulativedata!O44)</f>
        <v/>
      </c>
      <c r="AL46" s="26" t="str">
        <f>IF(Cumulativedata!O44="","",(Cumulativedata!O44-Cumulativedata!Q44)/Cumulativedata!O44)</f>
        <v/>
      </c>
      <c r="AM46" s="27" t="str">
        <f>IF(AF46="","",IF(AND(AF46&gt;=Instruction!$R$17),"Good","Poor"))</f>
        <v/>
      </c>
      <c r="AN46" s="27" t="str">
        <f>IF(AK46="","",IF(OR(AK46&lt;Instruction!$S$17,AK46&lt;=0),"Good","Poor"))</f>
        <v/>
      </c>
      <c r="AO46" s="36" t="str">
        <f t="shared" si="120"/>
        <v/>
      </c>
      <c r="AP46" s="26" t="str">
        <f>IF(Cumulativedata!S44="","",Cumulativedata!S44/Cumulativedata!R44)</f>
        <v/>
      </c>
      <c r="AQ46" s="26" t="str">
        <f>IF(Cumulativedata!T44="","",Cumulativedata!T44/Cumulativedata!R44)</f>
        <v/>
      </c>
      <c r="AR46" s="26" t="str">
        <f>IF(Cumulativedata!U44="","",Cumulativedata!U44/Cumulativedata!R44)</f>
        <v/>
      </c>
      <c r="AS46" s="94" t="str">
        <f>IF(Cumulativedata!T44="","",Cumulativedata!R44-Cumulativedata!T44)</f>
        <v/>
      </c>
      <c r="AT46" s="94" t="str">
        <f>IF(Cumulativedata!U44="","",Cumulativedata!R44-Cumulativedata!U44)</f>
        <v/>
      </c>
      <c r="AU46" s="26" t="str">
        <f>IF(Cumulativedata!S44="","",(Cumulativedata!S44-Cumulativedata!T44)/Cumulativedata!S44)</f>
        <v/>
      </c>
      <c r="AV46" s="26" t="str">
        <f>IF(Cumulativedata!S44="","",(Cumulativedata!S44-Cumulativedata!U44)/Cumulativedata!S44)</f>
        <v/>
      </c>
      <c r="AW46" s="27" t="str">
        <f>IF(AP46="","",IF(AND(AP46&gt;=Instruction!$R$17),"Good","Poor"))</f>
        <v/>
      </c>
      <c r="AX46" s="27" t="str">
        <f>IF(AU46="","",IF(OR(AU46&lt;Instruction!$S$17,AU46&lt;=0),"Good","Poor"))</f>
        <v/>
      </c>
      <c r="AY46" s="36" t="str">
        <f t="shared" si="121"/>
        <v/>
      </c>
      <c r="AZ46" s="26" t="str">
        <f>IF(Cumulativedata!W44="","",Cumulativedata!W44/Cumulativedata!V44)</f>
        <v/>
      </c>
      <c r="BA46" s="26" t="str">
        <f>IF(Cumulativedata!X44="","",Cumulativedata!X44/Cumulativedata!V44)</f>
        <v/>
      </c>
      <c r="BB46" s="26" t="str">
        <f>IF(Cumulativedata!Y44="","",Cumulativedata!Y44/Cumulativedata!V44)</f>
        <v/>
      </c>
      <c r="BC46" s="94" t="str">
        <f>IF(Cumulativedata!X44="","",Cumulativedata!V44-Cumulativedata!X44)</f>
        <v/>
      </c>
      <c r="BD46" s="94" t="str">
        <f>IF(Cumulativedata!Y44="","",Cumulativedata!V44-Cumulativedata!Y44)</f>
        <v/>
      </c>
      <c r="BE46" s="26" t="str">
        <f>IF(Cumulativedata!W44="","",(Cumulativedata!W44-Cumulativedata!X44)/Cumulativedata!W44)</f>
        <v/>
      </c>
      <c r="BF46" s="26" t="str">
        <f>IF(Cumulativedata!W44="","",(Cumulativedata!W44-Cumulativedata!Y44)/Cumulativedata!W44)</f>
        <v/>
      </c>
      <c r="BG46" s="27" t="str">
        <f>IF(AZ46="","",IF(AND(AZ46&gt;=Instruction!$R$17),"Good","Poor"))</f>
        <v/>
      </c>
      <c r="BH46" s="27" t="str">
        <f>IF(BE46="","",IF(OR(BE46&lt;Instruction!$S$17,BE46&lt;=0),"Good","Poor"))</f>
        <v/>
      </c>
      <c r="BI46" s="36" t="str">
        <f t="shared" si="122"/>
        <v/>
      </c>
      <c r="BJ46" s="26" t="str">
        <f>IF(Cumulativedata!AA44="","",Cumulativedata!AA44/Cumulativedata!Z44)</f>
        <v/>
      </c>
      <c r="BK46" s="26" t="str">
        <f>IF(Cumulativedata!AB44="","",Cumulativedata!AB44/Cumulativedata!Z44)</f>
        <v/>
      </c>
      <c r="BL46" s="26" t="str">
        <f>IF(Cumulativedata!AC44="","",Cumulativedata!AC44/Cumulativedata!Z44)</f>
        <v/>
      </c>
      <c r="BM46" s="94" t="str">
        <f>IF(Cumulativedata!AB44="","",Cumulativedata!Z44-Cumulativedata!AB44)</f>
        <v/>
      </c>
      <c r="BN46" s="94" t="str">
        <f>IF(Cumulativedata!AC44="","",Cumulativedata!Z44-Cumulativedata!AC44)</f>
        <v/>
      </c>
      <c r="BO46" s="26" t="str">
        <f>IF(Cumulativedata!AA44="","",(Cumulativedata!AA44-Cumulativedata!AB44)/Cumulativedata!AA44)</f>
        <v/>
      </c>
      <c r="BP46" s="26" t="str">
        <f>IF(Cumulativedata!AA44="","",(Cumulativedata!AA44-Cumulativedata!AC44)/Cumulativedata!AA44)</f>
        <v/>
      </c>
      <c r="BQ46" s="27" t="str">
        <f>IF(BJ46="","",IF(AND(BJ46&gt;=Instruction!$R$17),"Good","Poor"))</f>
        <v/>
      </c>
      <c r="BR46" s="27" t="str">
        <f>IF(BO46="","",IF(OR(BO46&lt;Instruction!$S$17,BO46&lt;=0),"Good","Poor"))</f>
        <v/>
      </c>
      <c r="BS46" s="36" t="str">
        <f t="shared" si="123"/>
        <v/>
      </c>
      <c r="BT46" s="26" t="str">
        <f>IF(Cumulativedata!AE44="","",Cumulativedata!AE44/Cumulativedata!AD44)</f>
        <v/>
      </c>
      <c r="BU46" s="26" t="str">
        <f>IF(Cumulativedata!AF44="","",Cumulativedata!AF44/Cumulativedata!AD44)</f>
        <v/>
      </c>
      <c r="BV46" s="26" t="str">
        <f>IF(Cumulativedata!AG44="","",Cumulativedata!AG44/Cumulativedata!AD44)</f>
        <v/>
      </c>
      <c r="BW46" s="94" t="str">
        <f>IF(Cumulativedata!AF44="","",Cumulativedata!AD44-Cumulativedata!AF44)</f>
        <v/>
      </c>
      <c r="BX46" s="94" t="str">
        <f>IF(Cumulativedata!AG44="","",Cumulativedata!AD44-Cumulativedata!AG44)</f>
        <v/>
      </c>
      <c r="BY46" s="26" t="str">
        <f>IF(Cumulativedata!AE44="","",(Cumulativedata!AE44-Cumulativedata!AF44)/Cumulativedata!AE44)</f>
        <v/>
      </c>
      <c r="BZ46" s="26" t="str">
        <f>IF(Cumulativedata!AE44="","",(Cumulativedata!AE44-Cumulativedata!AG44)/Cumulativedata!AE44)</f>
        <v/>
      </c>
      <c r="CA46" s="27" t="str">
        <f>IF(BT46="","",IF(AND(BT46&gt;=Instruction!$R$17),"Good","Poor"))</f>
        <v/>
      </c>
      <c r="CB46" s="27" t="str">
        <f>IF(BY46="","",IF(OR(BY46&lt;Instruction!$S$17,BY46&lt;=0),"Good","Poor"))</f>
        <v/>
      </c>
      <c r="CC46" s="36" t="str">
        <f t="shared" si="124"/>
        <v/>
      </c>
      <c r="CD46" s="26" t="str">
        <f>IF(Cumulativedata!AI44="","",Cumulativedata!AI44/Cumulativedata!AH44)</f>
        <v/>
      </c>
      <c r="CE46" s="26" t="str">
        <f>IF(Cumulativedata!AJ44="","",Cumulativedata!AJ44/Cumulativedata!AH44)</f>
        <v/>
      </c>
      <c r="CF46" s="26" t="str">
        <f>IF(Cumulativedata!AK44="","",Cumulativedata!AK44/Cumulativedata!AH44)</f>
        <v/>
      </c>
      <c r="CG46" s="94" t="str">
        <f>IF(Cumulativedata!AJ44="","",Cumulativedata!AH44-Cumulativedata!AJ44)</f>
        <v/>
      </c>
      <c r="CH46" s="94" t="str">
        <f>IF(Cumulativedata!AK44="","",Cumulativedata!AH44-Cumulativedata!AK44)</f>
        <v/>
      </c>
      <c r="CI46" s="26" t="str">
        <f>IF(Cumulativedata!AI44="","",(Cumulativedata!AI44-Cumulativedata!AJ44)/Cumulativedata!AI44)</f>
        <v/>
      </c>
      <c r="CJ46" s="26" t="str">
        <f>IF(Cumulativedata!AI44="","",(Cumulativedata!AI44-Cumulativedata!AK44)/Cumulativedata!AI44)</f>
        <v/>
      </c>
      <c r="CK46" s="27" t="str">
        <f>IF(CD46="","",IF(AND(CD46&gt;=Instruction!$R$17),"Good","Poor"))</f>
        <v/>
      </c>
      <c r="CL46" s="27" t="str">
        <f>IF(CI46="","",IF(OR(CI46&lt;Instruction!$S$17,CI46&lt;=0),"Good","Poor"))</f>
        <v/>
      </c>
      <c r="CM46" s="36" t="str">
        <f t="shared" si="125"/>
        <v/>
      </c>
      <c r="CN46" s="26" t="str">
        <f>IF(Cumulativedata!AM44="","",Cumulativedata!AM44/Cumulativedata!AL44)</f>
        <v/>
      </c>
      <c r="CO46" s="26" t="str">
        <f>IF(Cumulativedata!AN44="","",Cumulativedata!AN44/Cumulativedata!AL44)</f>
        <v/>
      </c>
      <c r="CP46" s="26" t="str">
        <f>IF(Cumulativedata!AO44="","",Cumulativedata!AO44/Cumulativedata!AL44)</f>
        <v/>
      </c>
      <c r="CQ46" s="94" t="str">
        <f>IF(Cumulativedata!AN44="","",Cumulativedata!AL44-Cumulativedata!AN44)</f>
        <v/>
      </c>
      <c r="CR46" s="94" t="str">
        <f>IF(Cumulativedata!AO44="","",Cumulativedata!AL44-Cumulativedata!AO44)</f>
        <v/>
      </c>
      <c r="CS46" s="26" t="str">
        <f>IF(Cumulativedata!AM44="","",(Cumulativedata!AM44-Cumulativedata!AN44)/Cumulativedata!AM44)</f>
        <v/>
      </c>
      <c r="CT46" s="26" t="str">
        <f>IF(Cumulativedata!AM44="","",(Cumulativedata!AM44-Cumulativedata!AO44)/Cumulativedata!AM44)</f>
        <v/>
      </c>
      <c r="CU46" s="27" t="str">
        <f>IF(CN46="","",IF(AND(CN46&gt;=Instruction!$R$17),"Good","Poor"))</f>
        <v/>
      </c>
      <c r="CV46" s="27" t="str">
        <f>IF(CS46="","",IF(OR(CS46&lt;Instruction!$S$17,CS46&lt;=0),"Good","Poor"))</f>
        <v/>
      </c>
      <c r="CW46" s="36" t="str">
        <f t="shared" si="126"/>
        <v/>
      </c>
      <c r="CX46" s="26" t="str">
        <f>IF(Cumulativedata!AQ44="","",Cumulativedata!AQ44/Cumulativedata!AP44)</f>
        <v/>
      </c>
      <c r="CY46" s="26" t="str">
        <f>IF(Cumulativedata!AR44="","",Cumulativedata!AR44/Cumulativedata!AP44)</f>
        <v/>
      </c>
      <c r="CZ46" s="26" t="str">
        <f>IF(Cumulativedata!AS44="","",Cumulativedata!AS44/Cumulativedata!AP44)</f>
        <v/>
      </c>
      <c r="DA46" s="94" t="str">
        <f>IF(Cumulativedata!AR44="","",Cumulativedata!AP44-Cumulativedata!AR44)</f>
        <v/>
      </c>
      <c r="DB46" s="94" t="str">
        <f>IF(Cumulativedata!AS44="","",Cumulativedata!AP44-Cumulativedata!AS44)</f>
        <v/>
      </c>
      <c r="DC46" s="26" t="str">
        <f>IF(Cumulativedata!AQ44="","",(Cumulativedata!AQ44-Cumulativedata!AR44)/Cumulativedata!AQ44)</f>
        <v/>
      </c>
      <c r="DD46" s="26" t="str">
        <f>IF(Cumulativedata!AQ44="","",(Cumulativedata!AQ44-Cumulativedata!AS44)/Cumulativedata!AQ44)</f>
        <v/>
      </c>
      <c r="DE46" s="27" t="str">
        <f>IF(CX46="","",IF(AND(CX46&gt;=Instruction!$R$17),"Good","Poor"))</f>
        <v/>
      </c>
      <c r="DF46" s="27" t="str">
        <f>IF(DC46="","",IF(OR(DC46&lt;Instruction!$S$17,DC46&lt;=0),"Good","Poor"))</f>
        <v/>
      </c>
      <c r="DG46" s="36" t="str">
        <f t="shared" si="127"/>
        <v/>
      </c>
      <c r="DH46" s="26" t="str">
        <f>IF(Cumulativedata!AU44="","",Cumulativedata!AU44/Cumulativedata!AT44)</f>
        <v/>
      </c>
      <c r="DI46" s="26" t="str">
        <f>IF(Cumulativedata!AV44="","",Cumulativedata!AV44/Cumulativedata!AT44)</f>
        <v/>
      </c>
      <c r="DJ46" s="26" t="str">
        <f>IF(Cumulativedata!AW44="","",Cumulativedata!AW44/Cumulativedata!AT44)</f>
        <v/>
      </c>
      <c r="DK46" s="94" t="str">
        <f>IF(Cumulativedata!AV44="","",Cumulativedata!AT44-Cumulativedata!AV44)</f>
        <v/>
      </c>
      <c r="DL46" s="94" t="str">
        <f>IF(Cumulativedata!AW44="","",Cumulativedata!AT44-Cumulativedata!AW44)</f>
        <v/>
      </c>
      <c r="DM46" s="26" t="str">
        <f>IF(Cumulativedata!AU44="","",(Cumulativedata!AU44-Cumulativedata!AV44)/Cumulativedata!AU44)</f>
        <v/>
      </c>
      <c r="DN46" s="26" t="str">
        <f>IF(Cumulativedata!AU44="","",(Cumulativedata!AU44-Cumulativedata!AW44)/Cumulativedata!AU44)</f>
        <v/>
      </c>
      <c r="DO46" s="27" t="str">
        <f>IF(DH46="","",IF(AND(DH46&gt;=Instruction!$R$17),"Good","Poor"))</f>
        <v/>
      </c>
      <c r="DP46" s="27" t="str">
        <f>IF(DM46="","",IF(OR(DM46&lt;Instruction!$S$17,DM46&lt;=0),"Good","Poor"))</f>
        <v/>
      </c>
      <c r="DQ46" s="36" t="str">
        <f t="shared" si="128"/>
        <v/>
      </c>
    </row>
    <row r="47" spans="1:121" x14ac:dyDescent="0.25">
      <c r="A47" s="60" t="str">
        <f>IF(Monthlydata!A44=0,"",Monthlydata!A44)</f>
        <v>&lt;&lt;HP&gt;&gt;</v>
      </c>
      <c r="B47" s="26" t="str">
        <f>IF(Cumulativedata!C45="","",Cumulativedata!C45/Cumulativedata!B45)</f>
        <v/>
      </c>
      <c r="C47" s="26" t="str">
        <f>IF(Cumulativedata!D45="","",Cumulativedata!D45/Cumulativedata!B45)</f>
        <v/>
      </c>
      <c r="D47" s="26" t="str">
        <f>IF(Cumulativedata!E45="","",Cumulativedata!E45/Cumulativedata!B45)</f>
        <v/>
      </c>
      <c r="E47" s="94" t="str">
        <f>IF(Cumulativedata!D45="","",Cumulativedata!B45-Cumulativedata!D45)</f>
        <v/>
      </c>
      <c r="F47" s="94" t="str">
        <f>IF(Cumulativedata!E45="","",Cumulativedata!B45-Cumulativedata!E45)</f>
        <v/>
      </c>
      <c r="G47" s="26" t="str">
        <f>IF(Cumulativedata!C45="","",(Cumulativedata!C45-Cumulativedata!D45)/Cumulativedata!C45)</f>
        <v/>
      </c>
      <c r="H47" s="26" t="str">
        <f>IF(Cumulativedata!C45="","",(Cumulativedata!C45-Cumulativedata!E45)/Cumulativedata!C45)</f>
        <v/>
      </c>
      <c r="I47" s="27" t="str">
        <f>IF(B47="","",IF(AND(B47&gt;=Instruction!$R$17),"Good","Poor"))</f>
        <v/>
      </c>
      <c r="J47" s="27" t="str">
        <f>IF(G47="","",IF(OR(G47&lt;Instruction!$S$17,G47&lt;=0),"Good","Poor"))</f>
        <v/>
      </c>
      <c r="K47" s="36" t="str">
        <f t="shared" si="117"/>
        <v/>
      </c>
      <c r="L47" s="26" t="str">
        <f>IF(Cumulativedata!G45="","",Cumulativedata!G45/Cumulativedata!F45)</f>
        <v/>
      </c>
      <c r="M47" s="26" t="str">
        <f>IF(Cumulativedata!H45="","",Cumulativedata!H45/Cumulativedata!F45)</f>
        <v/>
      </c>
      <c r="N47" s="26" t="str">
        <f>IF(Cumulativedata!I45="","",Cumulativedata!I45/Cumulativedata!F45)</f>
        <v/>
      </c>
      <c r="O47" s="94" t="str">
        <f>IF(Cumulativedata!H45="","",Cumulativedata!F45-Cumulativedata!H45)</f>
        <v/>
      </c>
      <c r="P47" s="94" t="str">
        <f>IF(Cumulativedata!I45="","",Cumulativedata!F45-Cumulativedata!I45)</f>
        <v/>
      </c>
      <c r="Q47" s="26" t="str">
        <f>IF(Cumulativedata!G45="","",(Cumulativedata!G45-Cumulativedata!H45)/Cumulativedata!G45)</f>
        <v/>
      </c>
      <c r="R47" s="26" t="str">
        <f>IF(Cumulativedata!G45="","",(Cumulativedata!G45-Cumulativedata!H45)/Cumulativedata!G45)</f>
        <v/>
      </c>
      <c r="S47" s="27" t="str">
        <f>IF(L47="","",IF(AND(L47&gt;=Instruction!$R$17),"Good","Poor"))</f>
        <v/>
      </c>
      <c r="T47" s="27" t="str">
        <f>IF(Q47="","",IF(OR(Q47&lt;Instruction!$S$17,Q47&lt;=0),"Good","Poor"))</f>
        <v/>
      </c>
      <c r="U47" s="36" t="str">
        <f t="shared" si="118"/>
        <v/>
      </c>
      <c r="V47" s="26" t="str">
        <f>IF(Cumulativedata!K45="","",Cumulativedata!K45/Cumulativedata!J45)</f>
        <v/>
      </c>
      <c r="W47" s="26" t="str">
        <f>IF(Cumulativedata!L45="","",Cumulativedata!L45/Cumulativedata!J45)</f>
        <v/>
      </c>
      <c r="X47" s="26" t="str">
        <f>IF(Cumulativedata!M45="","",Cumulativedata!M45/Cumulativedata!J45)</f>
        <v/>
      </c>
      <c r="Y47" s="94" t="str">
        <f>IF(Cumulativedata!L45="","",Cumulativedata!J45-Cumulativedata!L45)</f>
        <v/>
      </c>
      <c r="Z47" s="94" t="str">
        <f>IF(Cumulativedata!M45="","",Cumulativedata!J45-Cumulativedata!M45)</f>
        <v/>
      </c>
      <c r="AA47" s="26" t="str">
        <f>IF(Cumulativedata!K45="","",(Cumulativedata!K45-Cumulativedata!L45)/Cumulativedata!K45)</f>
        <v/>
      </c>
      <c r="AB47" s="26" t="str">
        <f>IF(Cumulativedata!K45="","",(Cumulativedata!K45-Cumulativedata!M45)/Cumulativedata!K45)</f>
        <v/>
      </c>
      <c r="AC47" s="27" t="str">
        <f>IF(V47="","",IF(AND(V47&gt;=Instruction!$R$17),"Good","Poor"))</f>
        <v/>
      </c>
      <c r="AD47" s="27" t="str">
        <f>IF(AA47="","",IF(OR(AA47&lt;Instruction!$S$17,AA47&lt;=0),"Good","Poor"))</f>
        <v/>
      </c>
      <c r="AE47" s="36" t="str">
        <f t="shared" si="119"/>
        <v/>
      </c>
      <c r="AF47" s="26" t="str">
        <f>IF(Cumulativedata!O45="","",Cumulativedata!O45/Cumulativedata!N45)</f>
        <v/>
      </c>
      <c r="AG47" s="26" t="str">
        <f>IF(Cumulativedata!P45="","",Cumulativedata!P45/Cumulativedata!N45)</f>
        <v/>
      </c>
      <c r="AH47" s="26" t="str">
        <f>IF(Cumulativedata!Q45="","",Cumulativedata!Q45/Cumulativedata!N45)</f>
        <v/>
      </c>
      <c r="AI47" s="94" t="str">
        <f>IF(Cumulativedata!P45="","",Cumulativedata!N45-Cumulativedata!P45)</f>
        <v/>
      </c>
      <c r="AJ47" s="94" t="str">
        <f>IF(Cumulativedata!Q45="","",Cumulativedata!N45-Cumulativedata!Q45)</f>
        <v/>
      </c>
      <c r="AK47" s="26" t="str">
        <f>IF(Cumulativedata!O45="","",(Cumulativedata!O45-Cumulativedata!P45)/Cumulativedata!O45)</f>
        <v/>
      </c>
      <c r="AL47" s="26" t="str">
        <f>IF(Cumulativedata!O45="","",(Cumulativedata!O45-Cumulativedata!Q45)/Cumulativedata!O45)</f>
        <v/>
      </c>
      <c r="AM47" s="27" t="str">
        <f>IF(AF47="","",IF(AND(AF47&gt;=Instruction!$R$17),"Good","Poor"))</f>
        <v/>
      </c>
      <c r="AN47" s="27" t="str">
        <f>IF(AK47="","",IF(OR(AK47&lt;Instruction!$S$17,AK47&lt;=0),"Good","Poor"))</f>
        <v/>
      </c>
      <c r="AO47" s="36" t="str">
        <f t="shared" si="120"/>
        <v/>
      </c>
      <c r="AP47" s="26" t="str">
        <f>IF(Cumulativedata!S45="","",Cumulativedata!S45/Cumulativedata!R45)</f>
        <v/>
      </c>
      <c r="AQ47" s="26" t="str">
        <f>IF(Cumulativedata!T45="","",Cumulativedata!T45/Cumulativedata!R45)</f>
        <v/>
      </c>
      <c r="AR47" s="26" t="str">
        <f>IF(Cumulativedata!U45="","",Cumulativedata!U45/Cumulativedata!R45)</f>
        <v/>
      </c>
      <c r="AS47" s="94" t="str">
        <f>IF(Cumulativedata!T45="","",Cumulativedata!R45-Cumulativedata!T45)</f>
        <v/>
      </c>
      <c r="AT47" s="94" t="str">
        <f>IF(Cumulativedata!U45="","",Cumulativedata!R45-Cumulativedata!U45)</f>
        <v/>
      </c>
      <c r="AU47" s="26" t="str">
        <f>IF(Cumulativedata!S45="","",(Cumulativedata!S45-Cumulativedata!T45)/Cumulativedata!S45)</f>
        <v/>
      </c>
      <c r="AV47" s="26" t="str">
        <f>IF(Cumulativedata!S45="","",(Cumulativedata!S45-Cumulativedata!U45)/Cumulativedata!S45)</f>
        <v/>
      </c>
      <c r="AW47" s="27" t="str">
        <f>IF(AP47="","",IF(AND(AP47&gt;=Instruction!$R$17),"Good","Poor"))</f>
        <v/>
      </c>
      <c r="AX47" s="27" t="str">
        <f>IF(AU47="","",IF(OR(AU47&lt;Instruction!$S$17,AU47&lt;=0),"Good","Poor"))</f>
        <v/>
      </c>
      <c r="AY47" s="36" t="str">
        <f t="shared" si="121"/>
        <v/>
      </c>
      <c r="AZ47" s="26" t="str">
        <f>IF(Cumulativedata!W45="","",Cumulativedata!W45/Cumulativedata!V45)</f>
        <v/>
      </c>
      <c r="BA47" s="26" t="str">
        <f>IF(Cumulativedata!X45="","",Cumulativedata!X45/Cumulativedata!V45)</f>
        <v/>
      </c>
      <c r="BB47" s="26" t="str">
        <f>IF(Cumulativedata!Y45="","",Cumulativedata!Y45/Cumulativedata!V45)</f>
        <v/>
      </c>
      <c r="BC47" s="94" t="str">
        <f>IF(Cumulativedata!X45="","",Cumulativedata!V45-Cumulativedata!X45)</f>
        <v/>
      </c>
      <c r="BD47" s="94" t="str">
        <f>IF(Cumulativedata!Y45="","",Cumulativedata!V45-Cumulativedata!Y45)</f>
        <v/>
      </c>
      <c r="BE47" s="26" t="str">
        <f>IF(Cumulativedata!W45="","",(Cumulativedata!W45-Cumulativedata!X45)/Cumulativedata!W45)</f>
        <v/>
      </c>
      <c r="BF47" s="26" t="str">
        <f>IF(Cumulativedata!W45="","",(Cumulativedata!W45-Cumulativedata!Y45)/Cumulativedata!W45)</f>
        <v/>
      </c>
      <c r="BG47" s="27" t="str">
        <f>IF(AZ47="","",IF(AND(AZ47&gt;=Instruction!$R$17),"Good","Poor"))</f>
        <v/>
      </c>
      <c r="BH47" s="27" t="str">
        <f>IF(BE47="","",IF(OR(BE47&lt;Instruction!$S$17,BE47&lt;=0),"Good","Poor"))</f>
        <v/>
      </c>
      <c r="BI47" s="36" t="str">
        <f t="shared" si="122"/>
        <v/>
      </c>
      <c r="BJ47" s="26" t="str">
        <f>IF(Cumulativedata!AA45="","",Cumulativedata!AA45/Cumulativedata!Z45)</f>
        <v/>
      </c>
      <c r="BK47" s="26" t="str">
        <f>IF(Cumulativedata!AB45="","",Cumulativedata!AB45/Cumulativedata!Z45)</f>
        <v/>
      </c>
      <c r="BL47" s="26" t="str">
        <f>IF(Cumulativedata!AC45="","",Cumulativedata!AC45/Cumulativedata!Z45)</f>
        <v/>
      </c>
      <c r="BM47" s="94" t="str">
        <f>IF(Cumulativedata!AB45="","",Cumulativedata!Z45-Cumulativedata!AB45)</f>
        <v/>
      </c>
      <c r="BN47" s="94" t="str">
        <f>IF(Cumulativedata!AC45="","",Cumulativedata!Z45-Cumulativedata!AC45)</f>
        <v/>
      </c>
      <c r="BO47" s="26" t="str">
        <f>IF(Cumulativedata!AA45="","",(Cumulativedata!AA45-Cumulativedata!AB45)/Cumulativedata!AA45)</f>
        <v/>
      </c>
      <c r="BP47" s="26" t="str">
        <f>IF(Cumulativedata!AA45="","",(Cumulativedata!AA45-Cumulativedata!AC45)/Cumulativedata!AA45)</f>
        <v/>
      </c>
      <c r="BQ47" s="27" t="str">
        <f>IF(BJ47="","",IF(AND(BJ47&gt;=Instruction!$R$17),"Good","Poor"))</f>
        <v/>
      </c>
      <c r="BR47" s="27" t="str">
        <f>IF(BO47="","",IF(OR(BO47&lt;Instruction!$S$17,BO47&lt;=0),"Good","Poor"))</f>
        <v/>
      </c>
      <c r="BS47" s="36" t="str">
        <f t="shared" si="123"/>
        <v/>
      </c>
      <c r="BT47" s="26" t="str">
        <f>IF(Cumulativedata!AE45="","",Cumulativedata!AE45/Cumulativedata!AD45)</f>
        <v/>
      </c>
      <c r="BU47" s="26" t="str">
        <f>IF(Cumulativedata!AF45="","",Cumulativedata!AF45/Cumulativedata!AD45)</f>
        <v/>
      </c>
      <c r="BV47" s="26" t="str">
        <f>IF(Cumulativedata!AG45="","",Cumulativedata!AG45/Cumulativedata!AD45)</f>
        <v/>
      </c>
      <c r="BW47" s="94" t="str">
        <f>IF(Cumulativedata!AF45="","",Cumulativedata!AD45-Cumulativedata!AF45)</f>
        <v/>
      </c>
      <c r="BX47" s="94" t="str">
        <f>IF(Cumulativedata!AG45="","",Cumulativedata!AD45-Cumulativedata!AG45)</f>
        <v/>
      </c>
      <c r="BY47" s="26" t="str">
        <f>IF(Cumulativedata!AE45="","",(Cumulativedata!AE45-Cumulativedata!AF45)/Cumulativedata!AE45)</f>
        <v/>
      </c>
      <c r="BZ47" s="26" t="str">
        <f>IF(Cumulativedata!AE45="","",(Cumulativedata!AE45-Cumulativedata!AG45)/Cumulativedata!AE45)</f>
        <v/>
      </c>
      <c r="CA47" s="27" t="str">
        <f>IF(BT47="","",IF(AND(BT47&gt;=Instruction!$R$17),"Good","Poor"))</f>
        <v/>
      </c>
      <c r="CB47" s="27" t="str">
        <f>IF(BY47="","",IF(OR(BY47&lt;Instruction!$S$17,BY47&lt;=0),"Good","Poor"))</f>
        <v/>
      </c>
      <c r="CC47" s="36" t="str">
        <f t="shared" si="124"/>
        <v/>
      </c>
      <c r="CD47" s="26" t="str">
        <f>IF(Cumulativedata!AI45="","",Cumulativedata!AI45/Cumulativedata!AH45)</f>
        <v/>
      </c>
      <c r="CE47" s="26" t="str">
        <f>IF(Cumulativedata!AJ45="","",Cumulativedata!AJ45/Cumulativedata!AH45)</f>
        <v/>
      </c>
      <c r="CF47" s="26" t="str">
        <f>IF(Cumulativedata!AK45="","",Cumulativedata!AK45/Cumulativedata!AH45)</f>
        <v/>
      </c>
      <c r="CG47" s="94" t="str">
        <f>IF(Cumulativedata!AJ45="","",Cumulativedata!AH45-Cumulativedata!AJ45)</f>
        <v/>
      </c>
      <c r="CH47" s="94" t="str">
        <f>IF(Cumulativedata!AK45="","",Cumulativedata!AH45-Cumulativedata!AK45)</f>
        <v/>
      </c>
      <c r="CI47" s="26" t="str">
        <f>IF(Cumulativedata!AI45="","",(Cumulativedata!AI45-Cumulativedata!AJ45)/Cumulativedata!AI45)</f>
        <v/>
      </c>
      <c r="CJ47" s="26" t="str">
        <f>IF(Cumulativedata!AI45="","",(Cumulativedata!AI45-Cumulativedata!AK45)/Cumulativedata!AI45)</f>
        <v/>
      </c>
      <c r="CK47" s="27" t="str">
        <f>IF(CD47="","",IF(AND(CD47&gt;=Instruction!$R$17),"Good","Poor"))</f>
        <v/>
      </c>
      <c r="CL47" s="27" t="str">
        <f>IF(CI47="","",IF(OR(CI47&lt;Instruction!$S$17,CI47&lt;=0),"Good","Poor"))</f>
        <v/>
      </c>
      <c r="CM47" s="36" t="str">
        <f t="shared" si="125"/>
        <v/>
      </c>
      <c r="CN47" s="26" t="str">
        <f>IF(Cumulativedata!AM45="","",Cumulativedata!AM45/Cumulativedata!AL45)</f>
        <v/>
      </c>
      <c r="CO47" s="26" t="str">
        <f>IF(Cumulativedata!AN45="","",Cumulativedata!AN45/Cumulativedata!AL45)</f>
        <v/>
      </c>
      <c r="CP47" s="26" t="str">
        <f>IF(Cumulativedata!AO45="","",Cumulativedata!AO45/Cumulativedata!AL45)</f>
        <v/>
      </c>
      <c r="CQ47" s="94" t="str">
        <f>IF(Cumulativedata!AN45="","",Cumulativedata!AL45-Cumulativedata!AN45)</f>
        <v/>
      </c>
      <c r="CR47" s="94" t="str">
        <f>IF(Cumulativedata!AO45="","",Cumulativedata!AL45-Cumulativedata!AO45)</f>
        <v/>
      </c>
      <c r="CS47" s="26" t="str">
        <f>IF(Cumulativedata!AM45="","",(Cumulativedata!AM45-Cumulativedata!AN45)/Cumulativedata!AM45)</f>
        <v/>
      </c>
      <c r="CT47" s="26" t="str">
        <f>IF(Cumulativedata!AM45="","",(Cumulativedata!AM45-Cumulativedata!AO45)/Cumulativedata!AM45)</f>
        <v/>
      </c>
      <c r="CU47" s="27" t="str">
        <f>IF(CN47="","",IF(AND(CN47&gt;=Instruction!$R$17),"Good","Poor"))</f>
        <v/>
      </c>
      <c r="CV47" s="27" t="str">
        <f>IF(CS47="","",IF(OR(CS47&lt;Instruction!$S$17,CS47&lt;=0),"Good","Poor"))</f>
        <v/>
      </c>
      <c r="CW47" s="36" t="str">
        <f t="shared" si="126"/>
        <v/>
      </c>
      <c r="CX47" s="26" t="str">
        <f>IF(Cumulativedata!AQ45="","",Cumulativedata!AQ45/Cumulativedata!AP45)</f>
        <v/>
      </c>
      <c r="CY47" s="26" t="str">
        <f>IF(Cumulativedata!AR45="","",Cumulativedata!AR45/Cumulativedata!AP45)</f>
        <v/>
      </c>
      <c r="CZ47" s="26" t="str">
        <f>IF(Cumulativedata!AS45="","",Cumulativedata!AS45/Cumulativedata!AP45)</f>
        <v/>
      </c>
      <c r="DA47" s="94" t="str">
        <f>IF(Cumulativedata!AR45="","",Cumulativedata!AP45-Cumulativedata!AR45)</f>
        <v/>
      </c>
      <c r="DB47" s="94" t="str">
        <f>IF(Cumulativedata!AS45="","",Cumulativedata!AP45-Cumulativedata!AS45)</f>
        <v/>
      </c>
      <c r="DC47" s="26" t="str">
        <f>IF(Cumulativedata!AQ45="","",(Cumulativedata!AQ45-Cumulativedata!AR45)/Cumulativedata!AQ45)</f>
        <v/>
      </c>
      <c r="DD47" s="26" t="str">
        <f>IF(Cumulativedata!AQ45="","",(Cumulativedata!AQ45-Cumulativedata!AS45)/Cumulativedata!AQ45)</f>
        <v/>
      </c>
      <c r="DE47" s="27" t="str">
        <f>IF(CX47="","",IF(AND(CX47&gt;=Instruction!$R$17),"Good","Poor"))</f>
        <v/>
      </c>
      <c r="DF47" s="27" t="str">
        <f>IF(DC47="","",IF(OR(DC47&lt;Instruction!$S$17,DC47&lt;=0),"Good","Poor"))</f>
        <v/>
      </c>
      <c r="DG47" s="36" t="str">
        <f t="shared" si="127"/>
        <v/>
      </c>
      <c r="DH47" s="26" t="str">
        <f>IF(Cumulativedata!AU45="","",Cumulativedata!AU45/Cumulativedata!AT45)</f>
        <v/>
      </c>
      <c r="DI47" s="26" t="str">
        <f>IF(Cumulativedata!AV45="","",Cumulativedata!AV45/Cumulativedata!AT45)</f>
        <v/>
      </c>
      <c r="DJ47" s="26" t="str">
        <f>IF(Cumulativedata!AW45="","",Cumulativedata!AW45/Cumulativedata!AT45)</f>
        <v/>
      </c>
      <c r="DK47" s="94" t="str">
        <f>IF(Cumulativedata!AV45="","",Cumulativedata!AT45-Cumulativedata!AV45)</f>
        <v/>
      </c>
      <c r="DL47" s="94" t="str">
        <f>IF(Cumulativedata!AW45="","",Cumulativedata!AT45-Cumulativedata!AW45)</f>
        <v/>
      </c>
      <c r="DM47" s="26" t="str">
        <f>IF(Cumulativedata!AU45="","",(Cumulativedata!AU45-Cumulativedata!AV45)/Cumulativedata!AU45)</f>
        <v/>
      </c>
      <c r="DN47" s="26" t="str">
        <f>IF(Cumulativedata!AU45="","",(Cumulativedata!AU45-Cumulativedata!AW45)/Cumulativedata!AU45)</f>
        <v/>
      </c>
      <c r="DO47" s="27" t="str">
        <f>IF(DH47="","",IF(AND(DH47&gt;=Instruction!$R$17),"Good","Poor"))</f>
        <v/>
      </c>
      <c r="DP47" s="27" t="str">
        <f>IF(DM47="","",IF(OR(DM47&lt;Instruction!$S$17,DM47&lt;=0),"Good","Poor"))</f>
        <v/>
      </c>
      <c r="DQ47" s="36" t="str">
        <f t="shared" si="128"/>
        <v/>
      </c>
    </row>
    <row r="48" spans="1:121" x14ac:dyDescent="0.25">
      <c r="A48" s="60" t="str">
        <f>IF(Monthlydata!A45=0,"",Monthlydata!A45)</f>
        <v>&lt;&lt;HP&gt;&gt;</v>
      </c>
      <c r="B48" s="26" t="str">
        <f>IF(Cumulativedata!C46="","",Cumulativedata!C46/Cumulativedata!B46)</f>
        <v/>
      </c>
      <c r="C48" s="26" t="str">
        <f>IF(Cumulativedata!D46="","",Cumulativedata!D46/Cumulativedata!B46)</f>
        <v/>
      </c>
      <c r="D48" s="26" t="str">
        <f>IF(Cumulativedata!E46="","",Cumulativedata!E46/Cumulativedata!B46)</f>
        <v/>
      </c>
      <c r="E48" s="94" t="str">
        <f>IF(Cumulativedata!D46="","",Cumulativedata!B46-Cumulativedata!D46)</f>
        <v/>
      </c>
      <c r="F48" s="94" t="str">
        <f>IF(Cumulativedata!E46="","",Cumulativedata!B46-Cumulativedata!E46)</f>
        <v/>
      </c>
      <c r="G48" s="26" t="str">
        <f>IF(Cumulativedata!C46="","",(Cumulativedata!C46-Cumulativedata!D46)/Cumulativedata!C46)</f>
        <v/>
      </c>
      <c r="H48" s="26" t="str">
        <f>IF(Cumulativedata!C46="","",(Cumulativedata!C46-Cumulativedata!E46)/Cumulativedata!C46)</f>
        <v/>
      </c>
      <c r="I48" s="27" t="str">
        <f>IF(B48="","",IF(AND(B48&gt;=Instruction!$R$17),"Good","Poor"))</f>
        <v/>
      </c>
      <c r="J48" s="27" t="str">
        <f>IF(G48="","",IF(OR(G48&lt;Instruction!$S$17,G48&lt;=0),"Good","Poor"))</f>
        <v/>
      </c>
      <c r="K48" s="36" t="str">
        <f t="shared" si="117"/>
        <v/>
      </c>
      <c r="L48" s="26" t="str">
        <f>IF(Cumulativedata!G46="","",Cumulativedata!G46/Cumulativedata!F46)</f>
        <v/>
      </c>
      <c r="M48" s="26" t="str">
        <f>IF(Cumulativedata!H46="","",Cumulativedata!H46/Cumulativedata!F46)</f>
        <v/>
      </c>
      <c r="N48" s="26" t="str">
        <f>IF(Cumulativedata!I46="","",Cumulativedata!I46/Cumulativedata!F46)</f>
        <v/>
      </c>
      <c r="O48" s="94" t="str">
        <f>IF(Cumulativedata!H46="","",Cumulativedata!F46-Cumulativedata!H46)</f>
        <v/>
      </c>
      <c r="P48" s="94" t="str">
        <f>IF(Cumulativedata!I46="","",Cumulativedata!F46-Cumulativedata!I46)</f>
        <v/>
      </c>
      <c r="Q48" s="26" t="str">
        <f>IF(Cumulativedata!G46="","",(Cumulativedata!G46-Cumulativedata!H46)/Cumulativedata!G46)</f>
        <v/>
      </c>
      <c r="R48" s="26" t="str">
        <f>IF(Cumulativedata!G46="","",(Cumulativedata!G46-Cumulativedata!H46)/Cumulativedata!G46)</f>
        <v/>
      </c>
      <c r="S48" s="27" t="str">
        <f>IF(L48="","",IF(AND(L48&gt;=Instruction!$R$17),"Good","Poor"))</f>
        <v/>
      </c>
      <c r="T48" s="27" t="str">
        <f>IF(Q48="","",IF(OR(Q48&lt;Instruction!$S$17,Q48&lt;=0),"Good","Poor"))</f>
        <v/>
      </c>
      <c r="U48" s="36" t="str">
        <f t="shared" si="118"/>
        <v/>
      </c>
      <c r="V48" s="26" t="str">
        <f>IF(Cumulativedata!K46="","",Cumulativedata!K46/Cumulativedata!J46)</f>
        <v/>
      </c>
      <c r="W48" s="26" t="str">
        <f>IF(Cumulativedata!L46="","",Cumulativedata!L46/Cumulativedata!J46)</f>
        <v/>
      </c>
      <c r="X48" s="26" t="str">
        <f>IF(Cumulativedata!M46="","",Cumulativedata!M46/Cumulativedata!J46)</f>
        <v/>
      </c>
      <c r="Y48" s="94" t="str">
        <f>IF(Cumulativedata!L46="","",Cumulativedata!J46-Cumulativedata!L46)</f>
        <v/>
      </c>
      <c r="Z48" s="94" t="str">
        <f>IF(Cumulativedata!M46="","",Cumulativedata!J46-Cumulativedata!M46)</f>
        <v/>
      </c>
      <c r="AA48" s="26" t="str">
        <f>IF(Cumulativedata!K46="","",(Cumulativedata!K46-Cumulativedata!L46)/Cumulativedata!K46)</f>
        <v/>
      </c>
      <c r="AB48" s="26" t="str">
        <f>IF(Cumulativedata!K46="","",(Cumulativedata!K46-Cumulativedata!M46)/Cumulativedata!K46)</f>
        <v/>
      </c>
      <c r="AC48" s="27" t="str">
        <f>IF(V48="","",IF(AND(V48&gt;=Instruction!$R$17),"Good","Poor"))</f>
        <v/>
      </c>
      <c r="AD48" s="27" t="str">
        <f>IF(AA48="","",IF(OR(AA48&lt;Instruction!$S$17,AA48&lt;=0),"Good","Poor"))</f>
        <v/>
      </c>
      <c r="AE48" s="36" t="str">
        <f t="shared" si="119"/>
        <v/>
      </c>
      <c r="AF48" s="26" t="str">
        <f>IF(Cumulativedata!O46="","",Cumulativedata!O46/Cumulativedata!N46)</f>
        <v/>
      </c>
      <c r="AG48" s="26" t="str">
        <f>IF(Cumulativedata!P46="","",Cumulativedata!P46/Cumulativedata!N46)</f>
        <v/>
      </c>
      <c r="AH48" s="26" t="str">
        <f>IF(Cumulativedata!Q46="","",Cumulativedata!Q46/Cumulativedata!N46)</f>
        <v/>
      </c>
      <c r="AI48" s="94" t="str">
        <f>IF(Cumulativedata!P46="","",Cumulativedata!N46-Cumulativedata!P46)</f>
        <v/>
      </c>
      <c r="AJ48" s="94" t="str">
        <f>IF(Cumulativedata!Q46="","",Cumulativedata!N46-Cumulativedata!Q46)</f>
        <v/>
      </c>
      <c r="AK48" s="26" t="str">
        <f>IF(Cumulativedata!O46="","",(Cumulativedata!O46-Cumulativedata!P46)/Cumulativedata!O46)</f>
        <v/>
      </c>
      <c r="AL48" s="26" t="str">
        <f>IF(Cumulativedata!O46="","",(Cumulativedata!O46-Cumulativedata!Q46)/Cumulativedata!O46)</f>
        <v/>
      </c>
      <c r="AM48" s="27" t="str">
        <f>IF(AF48="","",IF(AND(AF48&gt;=Instruction!$R$17),"Good","Poor"))</f>
        <v/>
      </c>
      <c r="AN48" s="27" t="str">
        <f>IF(AK48="","",IF(OR(AK48&lt;Instruction!$S$17,AK48&lt;=0),"Good","Poor"))</f>
        <v/>
      </c>
      <c r="AO48" s="36" t="str">
        <f t="shared" si="120"/>
        <v/>
      </c>
      <c r="AP48" s="26" t="str">
        <f>IF(Cumulativedata!S46="","",Cumulativedata!S46/Cumulativedata!R46)</f>
        <v/>
      </c>
      <c r="AQ48" s="26" t="str">
        <f>IF(Cumulativedata!T46="","",Cumulativedata!T46/Cumulativedata!R46)</f>
        <v/>
      </c>
      <c r="AR48" s="26" t="str">
        <f>IF(Cumulativedata!U46="","",Cumulativedata!U46/Cumulativedata!R46)</f>
        <v/>
      </c>
      <c r="AS48" s="94" t="str">
        <f>IF(Cumulativedata!T46="","",Cumulativedata!R46-Cumulativedata!T46)</f>
        <v/>
      </c>
      <c r="AT48" s="94" t="str">
        <f>IF(Cumulativedata!U46="","",Cumulativedata!R46-Cumulativedata!U46)</f>
        <v/>
      </c>
      <c r="AU48" s="26" t="str">
        <f>IF(Cumulativedata!S46="","",(Cumulativedata!S46-Cumulativedata!T46)/Cumulativedata!S46)</f>
        <v/>
      </c>
      <c r="AV48" s="26" t="str">
        <f>IF(Cumulativedata!S46="","",(Cumulativedata!S46-Cumulativedata!U46)/Cumulativedata!S46)</f>
        <v/>
      </c>
      <c r="AW48" s="27" t="str">
        <f>IF(AP48="","",IF(AND(AP48&gt;=Instruction!$R$17),"Good","Poor"))</f>
        <v/>
      </c>
      <c r="AX48" s="27" t="str">
        <f>IF(AU48="","",IF(OR(AU48&lt;Instruction!$S$17,AU48&lt;=0),"Good","Poor"))</f>
        <v/>
      </c>
      <c r="AY48" s="36" t="str">
        <f t="shared" si="121"/>
        <v/>
      </c>
      <c r="AZ48" s="26" t="str">
        <f>IF(Cumulativedata!W46="","",Cumulativedata!W46/Cumulativedata!V46)</f>
        <v/>
      </c>
      <c r="BA48" s="26" t="str">
        <f>IF(Cumulativedata!X46="","",Cumulativedata!X46/Cumulativedata!V46)</f>
        <v/>
      </c>
      <c r="BB48" s="26" t="str">
        <f>IF(Cumulativedata!Y46="","",Cumulativedata!Y46/Cumulativedata!V46)</f>
        <v/>
      </c>
      <c r="BC48" s="94" t="str">
        <f>IF(Cumulativedata!X46="","",Cumulativedata!V46-Cumulativedata!X46)</f>
        <v/>
      </c>
      <c r="BD48" s="94" t="str">
        <f>IF(Cumulativedata!Y46="","",Cumulativedata!V46-Cumulativedata!Y46)</f>
        <v/>
      </c>
      <c r="BE48" s="26" t="str">
        <f>IF(Cumulativedata!W46="","",(Cumulativedata!W46-Cumulativedata!X46)/Cumulativedata!W46)</f>
        <v/>
      </c>
      <c r="BF48" s="26" t="str">
        <f>IF(Cumulativedata!W46="","",(Cumulativedata!W46-Cumulativedata!Y46)/Cumulativedata!W46)</f>
        <v/>
      </c>
      <c r="BG48" s="27" t="str">
        <f>IF(AZ48="","",IF(AND(AZ48&gt;=Instruction!$R$17),"Good","Poor"))</f>
        <v/>
      </c>
      <c r="BH48" s="27" t="str">
        <f>IF(BE48="","",IF(OR(BE48&lt;Instruction!$S$17,BE48&lt;=0),"Good","Poor"))</f>
        <v/>
      </c>
      <c r="BI48" s="36" t="str">
        <f t="shared" si="122"/>
        <v/>
      </c>
      <c r="BJ48" s="26" t="str">
        <f>IF(Cumulativedata!AA46="","",Cumulativedata!AA46/Cumulativedata!Z46)</f>
        <v/>
      </c>
      <c r="BK48" s="26" t="str">
        <f>IF(Cumulativedata!AB46="","",Cumulativedata!AB46/Cumulativedata!Z46)</f>
        <v/>
      </c>
      <c r="BL48" s="26" t="str">
        <f>IF(Cumulativedata!AC46="","",Cumulativedata!AC46/Cumulativedata!Z46)</f>
        <v/>
      </c>
      <c r="BM48" s="94" t="str">
        <f>IF(Cumulativedata!AB46="","",Cumulativedata!Z46-Cumulativedata!AB46)</f>
        <v/>
      </c>
      <c r="BN48" s="94" t="str">
        <f>IF(Cumulativedata!AC46="","",Cumulativedata!Z46-Cumulativedata!AC46)</f>
        <v/>
      </c>
      <c r="BO48" s="26" t="str">
        <f>IF(Cumulativedata!AA46="","",(Cumulativedata!AA46-Cumulativedata!AB46)/Cumulativedata!AA46)</f>
        <v/>
      </c>
      <c r="BP48" s="26" t="str">
        <f>IF(Cumulativedata!AA46="","",(Cumulativedata!AA46-Cumulativedata!AC46)/Cumulativedata!AA46)</f>
        <v/>
      </c>
      <c r="BQ48" s="27" t="str">
        <f>IF(BJ48="","",IF(AND(BJ48&gt;=Instruction!$R$17),"Good","Poor"))</f>
        <v/>
      </c>
      <c r="BR48" s="27" t="str">
        <f>IF(BO48="","",IF(OR(BO48&lt;Instruction!$S$17,BO48&lt;=0),"Good","Poor"))</f>
        <v/>
      </c>
      <c r="BS48" s="36" t="str">
        <f t="shared" si="123"/>
        <v/>
      </c>
      <c r="BT48" s="26" t="str">
        <f>IF(Cumulativedata!AE46="","",Cumulativedata!AE46/Cumulativedata!AD46)</f>
        <v/>
      </c>
      <c r="BU48" s="26" t="str">
        <f>IF(Cumulativedata!AF46="","",Cumulativedata!AF46/Cumulativedata!AD46)</f>
        <v/>
      </c>
      <c r="BV48" s="26" t="str">
        <f>IF(Cumulativedata!AG46="","",Cumulativedata!AG46/Cumulativedata!AD46)</f>
        <v/>
      </c>
      <c r="BW48" s="94" t="str">
        <f>IF(Cumulativedata!AF46="","",Cumulativedata!AD46-Cumulativedata!AF46)</f>
        <v/>
      </c>
      <c r="BX48" s="94" t="str">
        <f>IF(Cumulativedata!AG46="","",Cumulativedata!AD46-Cumulativedata!AG46)</f>
        <v/>
      </c>
      <c r="BY48" s="26" t="str">
        <f>IF(Cumulativedata!AE46="","",(Cumulativedata!AE46-Cumulativedata!AF46)/Cumulativedata!AE46)</f>
        <v/>
      </c>
      <c r="BZ48" s="26" t="str">
        <f>IF(Cumulativedata!AE46="","",(Cumulativedata!AE46-Cumulativedata!AG46)/Cumulativedata!AE46)</f>
        <v/>
      </c>
      <c r="CA48" s="27" t="str">
        <f>IF(BT48="","",IF(AND(BT48&gt;=Instruction!$R$17),"Good","Poor"))</f>
        <v/>
      </c>
      <c r="CB48" s="27" t="str">
        <f>IF(BY48="","",IF(OR(BY48&lt;Instruction!$S$17,BY48&lt;=0),"Good","Poor"))</f>
        <v/>
      </c>
      <c r="CC48" s="36" t="str">
        <f t="shared" si="124"/>
        <v/>
      </c>
      <c r="CD48" s="26" t="str">
        <f>IF(Cumulativedata!AI46="","",Cumulativedata!AI46/Cumulativedata!AH46)</f>
        <v/>
      </c>
      <c r="CE48" s="26" t="str">
        <f>IF(Cumulativedata!AJ46="","",Cumulativedata!AJ46/Cumulativedata!AH46)</f>
        <v/>
      </c>
      <c r="CF48" s="26" t="str">
        <f>IF(Cumulativedata!AK46="","",Cumulativedata!AK46/Cumulativedata!AH46)</f>
        <v/>
      </c>
      <c r="CG48" s="94" t="str">
        <f>IF(Cumulativedata!AJ46="","",Cumulativedata!AH46-Cumulativedata!AJ46)</f>
        <v/>
      </c>
      <c r="CH48" s="94" t="str">
        <f>IF(Cumulativedata!AK46="","",Cumulativedata!AH46-Cumulativedata!AK46)</f>
        <v/>
      </c>
      <c r="CI48" s="26" t="str">
        <f>IF(Cumulativedata!AI46="","",(Cumulativedata!AI46-Cumulativedata!AJ46)/Cumulativedata!AI46)</f>
        <v/>
      </c>
      <c r="CJ48" s="26" t="str">
        <f>IF(Cumulativedata!AI46="","",(Cumulativedata!AI46-Cumulativedata!AK46)/Cumulativedata!AI46)</f>
        <v/>
      </c>
      <c r="CK48" s="27" t="str">
        <f>IF(CD48="","",IF(AND(CD48&gt;=Instruction!$R$17),"Good","Poor"))</f>
        <v/>
      </c>
      <c r="CL48" s="27" t="str">
        <f>IF(CI48="","",IF(OR(CI48&lt;Instruction!$S$17,CI48&lt;=0),"Good","Poor"))</f>
        <v/>
      </c>
      <c r="CM48" s="36" t="str">
        <f t="shared" si="125"/>
        <v/>
      </c>
      <c r="CN48" s="26" t="str">
        <f>IF(Cumulativedata!AM46="","",Cumulativedata!AM46/Cumulativedata!AL46)</f>
        <v/>
      </c>
      <c r="CO48" s="26" t="str">
        <f>IF(Cumulativedata!AN46="","",Cumulativedata!AN46/Cumulativedata!AL46)</f>
        <v/>
      </c>
      <c r="CP48" s="26" t="str">
        <f>IF(Cumulativedata!AO46="","",Cumulativedata!AO46/Cumulativedata!AL46)</f>
        <v/>
      </c>
      <c r="CQ48" s="94" t="str">
        <f>IF(Cumulativedata!AN46="","",Cumulativedata!AL46-Cumulativedata!AN46)</f>
        <v/>
      </c>
      <c r="CR48" s="94" t="str">
        <f>IF(Cumulativedata!AO46="","",Cumulativedata!AL46-Cumulativedata!AO46)</f>
        <v/>
      </c>
      <c r="CS48" s="26" t="str">
        <f>IF(Cumulativedata!AM46="","",(Cumulativedata!AM46-Cumulativedata!AN46)/Cumulativedata!AM46)</f>
        <v/>
      </c>
      <c r="CT48" s="26" t="str">
        <f>IF(Cumulativedata!AM46="","",(Cumulativedata!AM46-Cumulativedata!AO46)/Cumulativedata!AM46)</f>
        <v/>
      </c>
      <c r="CU48" s="27" t="str">
        <f>IF(CN48="","",IF(AND(CN48&gt;=Instruction!$R$17),"Good","Poor"))</f>
        <v/>
      </c>
      <c r="CV48" s="27" t="str">
        <f>IF(CS48="","",IF(OR(CS48&lt;Instruction!$S$17,CS48&lt;=0),"Good","Poor"))</f>
        <v/>
      </c>
      <c r="CW48" s="36" t="str">
        <f t="shared" si="126"/>
        <v/>
      </c>
      <c r="CX48" s="26" t="str">
        <f>IF(Cumulativedata!AQ46="","",Cumulativedata!AQ46/Cumulativedata!AP46)</f>
        <v/>
      </c>
      <c r="CY48" s="26" t="str">
        <f>IF(Cumulativedata!AR46="","",Cumulativedata!AR46/Cumulativedata!AP46)</f>
        <v/>
      </c>
      <c r="CZ48" s="26" t="str">
        <f>IF(Cumulativedata!AS46="","",Cumulativedata!AS46/Cumulativedata!AP46)</f>
        <v/>
      </c>
      <c r="DA48" s="94" t="str">
        <f>IF(Cumulativedata!AR46="","",Cumulativedata!AP46-Cumulativedata!AR46)</f>
        <v/>
      </c>
      <c r="DB48" s="94" t="str">
        <f>IF(Cumulativedata!AS46="","",Cumulativedata!AP46-Cumulativedata!AS46)</f>
        <v/>
      </c>
      <c r="DC48" s="26" t="str">
        <f>IF(Cumulativedata!AQ46="","",(Cumulativedata!AQ46-Cumulativedata!AR46)/Cumulativedata!AQ46)</f>
        <v/>
      </c>
      <c r="DD48" s="26" t="str">
        <f>IF(Cumulativedata!AQ46="","",(Cumulativedata!AQ46-Cumulativedata!AS46)/Cumulativedata!AQ46)</f>
        <v/>
      </c>
      <c r="DE48" s="27" t="str">
        <f>IF(CX48="","",IF(AND(CX48&gt;=Instruction!$R$17),"Good","Poor"))</f>
        <v/>
      </c>
      <c r="DF48" s="27" t="str">
        <f>IF(DC48="","",IF(OR(DC48&lt;Instruction!$S$17,DC48&lt;=0),"Good","Poor"))</f>
        <v/>
      </c>
      <c r="DG48" s="36" t="str">
        <f t="shared" si="127"/>
        <v/>
      </c>
      <c r="DH48" s="26" t="str">
        <f>IF(Cumulativedata!AU46="","",Cumulativedata!AU46/Cumulativedata!AT46)</f>
        <v/>
      </c>
      <c r="DI48" s="26" t="str">
        <f>IF(Cumulativedata!AV46="","",Cumulativedata!AV46/Cumulativedata!AT46)</f>
        <v/>
      </c>
      <c r="DJ48" s="26" t="str">
        <f>IF(Cumulativedata!AW46="","",Cumulativedata!AW46/Cumulativedata!AT46)</f>
        <v/>
      </c>
      <c r="DK48" s="94" t="str">
        <f>IF(Cumulativedata!AV46="","",Cumulativedata!AT46-Cumulativedata!AV46)</f>
        <v/>
      </c>
      <c r="DL48" s="94" t="str">
        <f>IF(Cumulativedata!AW46="","",Cumulativedata!AT46-Cumulativedata!AW46)</f>
        <v/>
      </c>
      <c r="DM48" s="26" t="str">
        <f>IF(Cumulativedata!AU46="","",(Cumulativedata!AU46-Cumulativedata!AV46)/Cumulativedata!AU46)</f>
        <v/>
      </c>
      <c r="DN48" s="26" t="str">
        <f>IF(Cumulativedata!AU46="","",(Cumulativedata!AU46-Cumulativedata!AW46)/Cumulativedata!AU46)</f>
        <v/>
      </c>
      <c r="DO48" s="27" t="str">
        <f>IF(DH48="","",IF(AND(DH48&gt;=Instruction!$R$17),"Good","Poor"))</f>
        <v/>
      </c>
      <c r="DP48" s="27" t="str">
        <f>IF(DM48="","",IF(OR(DM48&lt;Instruction!$S$17,DM48&lt;=0),"Good","Poor"))</f>
        <v/>
      </c>
      <c r="DQ48" s="36" t="str">
        <f t="shared" si="128"/>
        <v/>
      </c>
    </row>
    <row r="49" spans="1:131" x14ac:dyDescent="0.25">
      <c r="A49" s="60" t="str">
        <f>IF(Monthlydata!A46=0,"",Monthlydata!A46)</f>
        <v>&lt;&lt;HP&gt;&gt;</v>
      </c>
      <c r="B49" s="26" t="str">
        <f>IF(Cumulativedata!C47="","",Cumulativedata!C47/Cumulativedata!B47)</f>
        <v/>
      </c>
      <c r="C49" s="26" t="str">
        <f>IF(Cumulativedata!D47="","",Cumulativedata!D47/Cumulativedata!B47)</f>
        <v/>
      </c>
      <c r="D49" s="26" t="str">
        <f>IF(Cumulativedata!E47="","",Cumulativedata!E47/Cumulativedata!B47)</f>
        <v/>
      </c>
      <c r="E49" s="94" t="str">
        <f>IF(Cumulativedata!D47="","",Cumulativedata!B47-Cumulativedata!D47)</f>
        <v/>
      </c>
      <c r="F49" s="94" t="str">
        <f>IF(Cumulativedata!E47="","",Cumulativedata!B47-Cumulativedata!E47)</f>
        <v/>
      </c>
      <c r="G49" s="26" t="str">
        <f>IF(Cumulativedata!C47="","",(Cumulativedata!C47-Cumulativedata!D47)/Cumulativedata!C47)</f>
        <v/>
      </c>
      <c r="H49" s="26" t="str">
        <f>IF(Cumulativedata!C47="","",(Cumulativedata!C47-Cumulativedata!E47)/Cumulativedata!C47)</f>
        <v/>
      </c>
      <c r="I49" s="27" t="str">
        <f>IF(B49="","",IF(AND(B49&gt;=Instruction!$R$17),"Good","Poor"))</f>
        <v/>
      </c>
      <c r="J49" s="27" t="str">
        <f>IF(G49="","",IF(OR(G49&lt;Instruction!$S$17,G49&lt;=0),"Good","Poor"))</f>
        <v/>
      </c>
      <c r="K49" s="36" t="str">
        <f t="shared" ref="K49:K51" si="129">IF(OR(I49="",J49=""),"",IF(AND(I49="Good",J49="Good"),"Cat 1",IF(AND(I49="Good",J49="Poor"),"Cat 2",IF(AND(I49="Poor",J49="Good"),"Cat 3",IF(AND(I49="Poor",J49="Poor"),"Cat 4","NA")))))</f>
        <v/>
      </c>
      <c r="L49" s="26" t="str">
        <f>IF(Cumulativedata!G47="","",Cumulativedata!G47/Cumulativedata!F47)</f>
        <v/>
      </c>
      <c r="M49" s="26" t="str">
        <f>IF(Cumulativedata!H47="","",Cumulativedata!H47/Cumulativedata!F47)</f>
        <v/>
      </c>
      <c r="N49" s="26" t="str">
        <f>IF(Cumulativedata!I47="","",Cumulativedata!I47/Cumulativedata!F47)</f>
        <v/>
      </c>
      <c r="O49" s="94" t="str">
        <f>IF(Cumulativedata!H47="","",Cumulativedata!F47-Cumulativedata!H47)</f>
        <v/>
      </c>
      <c r="P49" s="94" t="str">
        <f>IF(Cumulativedata!I47="","",Cumulativedata!F47-Cumulativedata!I47)</f>
        <v/>
      </c>
      <c r="Q49" s="26" t="str">
        <f>IF(Cumulativedata!G47="","",(Cumulativedata!G47-Cumulativedata!H47)/Cumulativedata!G47)</f>
        <v/>
      </c>
      <c r="R49" s="26" t="str">
        <f>IF(Cumulativedata!G47="","",(Cumulativedata!G47-Cumulativedata!H47)/Cumulativedata!G47)</f>
        <v/>
      </c>
      <c r="S49" s="27" t="str">
        <f>IF(L49="","",IF(AND(L49&gt;=Instruction!$R$17),"Good","Poor"))</f>
        <v/>
      </c>
      <c r="T49" s="27" t="str">
        <f>IF(Q49="","",IF(OR(Q49&lt;Instruction!$S$17,Q49&lt;=0),"Good","Poor"))</f>
        <v/>
      </c>
      <c r="U49" s="36" t="str">
        <f t="shared" ref="U49:U51" si="130">IF(OR(S49="",T49=""),"",IF(AND(S49="Good",T49="Good"),"Cat 1",IF(AND(S49="Good",T49="Poor"),"Cat 2",IF(AND(S49="Poor",T49="Good"),"Cat 3",IF(AND(S49="Poor",T49="Poor"),"Cat 4","NA")))))</f>
        <v/>
      </c>
      <c r="V49" s="26" t="str">
        <f>IF(Cumulativedata!K47="","",Cumulativedata!K47/Cumulativedata!J47)</f>
        <v/>
      </c>
      <c r="W49" s="26" t="str">
        <f>IF(Cumulativedata!L47="","",Cumulativedata!L47/Cumulativedata!J47)</f>
        <v/>
      </c>
      <c r="X49" s="26" t="str">
        <f>IF(Cumulativedata!M47="","",Cumulativedata!M47/Cumulativedata!J47)</f>
        <v/>
      </c>
      <c r="Y49" s="94" t="str">
        <f>IF(Cumulativedata!L47="","",Cumulativedata!J47-Cumulativedata!L47)</f>
        <v/>
      </c>
      <c r="Z49" s="94" t="str">
        <f>IF(Cumulativedata!M47="","",Cumulativedata!J47-Cumulativedata!M47)</f>
        <v/>
      </c>
      <c r="AA49" s="26" t="str">
        <f>IF(Cumulativedata!K47="","",(Cumulativedata!K47-Cumulativedata!L47)/Cumulativedata!K47)</f>
        <v/>
      </c>
      <c r="AB49" s="26" t="str">
        <f>IF(Cumulativedata!K47="","",(Cumulativedata!K47-Cumulativedata!M47)/Cumulativedata!K47)</f>
        <v/>
      </c>
      <c r="AC49" s="27" t="str">
        <f>IF(V49="","",IF(AND(V49&gt;=Instruction!$R$17),"Good","Poor"))</f>
        <v/>
      </c>
      <c r="AD49" s="27" t="str">
        <f>IF(AA49="","",IF(OR(AA49&lt;Instruction!$S$17,AA49&lt;=0),"Good","Poor"))</f>
        <v/>
      </c>
      <c r="AE49" s="36" t="str">
        <f t="shared" ref="AE49:AE51" si="131">IF(OR(AC49="",AD49=""),"",IF(AND(AC49="Good",AD49="Good"),"Cat 1",IF(AND(AC49="Good",AD49="Poor"),"Cat 2",IF(AND(AC49="Poor",AD49="Good"),"Cat 3",IF(AND(AC49="Poor",AD49="Poor"),"Cat 4","NA")))))</f>
        <v/>
      </c>
      <c r="AF49" s="26" t="str">
        <f>IF(Cumulativedata!O47="","",Cumulativedata!O47/Cumulativedata!N47)</f>
        <v/>
      </c>
      <c r="AG49" s="26" t="str">
        <f>IF(Cumulativedata!P47="","",Cumulativedata!P47/Cumulativedata!N47)</f>
        <v/>
      </c>
      <c r="AH49" s="26" t="str">
        <f>IF(Cumulativedata!Q47="","",Cumulativedata!Q47/Cumulativedata!N47)</f>
        <v/>
      </c>
      <c r="AI49" s="94" t="str">
        <f>IF(Cumulativedata!P47="","",Cumulativedata!N47-Cumulativedata!P47)</f>
        <v/>
      </c>
      <c r="AJ49" s="94" t="str">
        <f>IF(Cumulativedata!Q47="","",Cumulativedata!N47-Cumulativedata!Q47)</f>
        <v/>
      </c>
      <c r="AK49" s="26" t="str">
        <f>IF(Cumulativedata!O47="","",(Cumulativedata!O47-Cumulativedata!P47)/Cumulativedata!O47)</f>
        <v/>
      </c>
      <c r="AL49" s="26" t="str">
        <f>IF(Cumulativedata!O47="","",(Cumulativedata!O47-Cumulativedata!Q47)/Cumulativedata!O47)</f>
        <v/>
      </c>
      <c r="AM49" s="27" t="str">
        <f>IF(AF49="","",IF(AND(AF49&gt;=Instruction!$R$17),"Good","Poor"))</f>
        <v/>
      </c>
      <c r="AN49" s="27" t="str">
        <f>IF(AK49="","",IF(OR(AK49&lt;Instruction!$S$17,AK49&lt;=0),"Good","Poor"))</f>
        <v/>
      </c>
      <c r="AO49" s="36" t="str">
        <f t="shared" ref="AO49:AO51" si="132">IF(OR(AM49="",AN49=""),"",IF(AND(AM49="Good",AN49="Good"),"Cat 1",IF(AND(AM49="Good",AN49="Poor"),"Cat 2",IF(AND(AM49="Poor",AN49="Good"),"Cat 3",IF(AND(AM49="Poor",AN49="Poor"),"Cat 4","NA")))))</f>
        <v/>
      </c>
      <c r="AP49" s="26" t="str">
        <f>IF(Cumulativedata!S47="","",Cumulativedata!S47/Cumulativedata!R47)</f>
        <v/>
      </c>
      <c r="AQ49" s="26" t="str">
        <f>IF(Cumulativedata!T47="","",Cumulativedata!T47/Cumulativedata!R47)</f>
        <v/>
      </c>
      <c r="AR49" s="26" t="str">
        <f>IF(Cumulativedata!U47="","",Cumulativedata!U47/Cumulativedata!R47)</f>
        <v/>
      </c>
      <c r="AS49" s="94" t="str">
        <f>IF(Cumulativedata!T47="","",Cumulativedata!R47-Cumulativedata!T47)</f>
        <v/>
      </c>
      <c r="AT49" s="94" t="str">
        <f>IF(Cumulativedata!U47="","",Cumulativedata!R47-Cumulativedata!U47)</f>
        <v/>
      </c>
      <c r="AU49" s="26" t="str">
        <f>IF(Cumulativedata!S47="","",(Cumulativedata!S47-Cumulativedata!T47)/Cumulativedata!S47)</f>
        <v/>
      </c>
      <c r="AV49" s="26" t="str">
        <f>IF(Cumulativedata!S47="","",(Cumulativedata!S47-Cumulativedata!U47)/Cumulativedata!S47)</f>
        <v/>
      </c>
      <c r="AW49" s="27" t="str">
        <f>IF(AP49="","",IF(AND(AP49&gt;=Instruction!$R$17),"Good","Poor"))</f>
        <v/>
      </c>
      <c r="AX49" s="27" t="str">
        <f>IF(AU49="","",IF(OR(AU49&lt;Instruction!$S$17,AU49&lt;=0),"Good","Poor"))</f>
        <v/>
      </c>
      <c r="AY49" s="36" t="str">
        <f t="shared" ref="AY49:AY51" si="133">IF(OR(AW49="",AX49=""),"",IF(AND(AW49="Good",AX49="Good"),"Cat 1",IF(AND(AW49="Good",AX49="Poor"),"Cat 2",IF(AND(AW49="Poor",AX49="Good"),"Cat 3",IF(AND(AW49="Poor",AX49="Poor"),"Cat 4","NA")))))</f>
        <v/>
      </c>
      <c r="AZ49" s="26" t="str">
        <f>IF(Cumulativedata!W47="","",Cumulativedata!W47/Cumulativedata!V47)</f>
        <v/>
      </c>
      <c r="BA49" s="26" t="str">
        <f>IF(Cumulativedata!X47="","",Cumulativedata!X47/Cumulativedata!V47)</f>
        <v/>
      </c>
      <c r="BB49" s="26" t="str">
        <f>IF(Cumulativedata!Y47="","",Cumulativedata!Y47/Cumulativedata!V47)</f>
        <v/>
      </c>
      <c r="BC49" s="94" t="str">
        <f>IF(Cumulativedata!X47="","",Cumulativedata!V47-Cumulativedata!X47)</f>
        <v/>
      </c>
      <c r="BD49" s="94" t="str">
        <f>IF(Cumulativedata!Y47="","",Cumulativedata!V47-Cumulativedata!Y47)</f>
        <v/>
      </c>
      <c r="BE49" s="26" t="str">
        <f>IF(Cumulativedata!W47="","",(Cumulativedata!W47-Cumulativedata!X47)/Cumulativedata!W47)</f>
        <v/>
      </c>
      <c r="BF49" s="26" t="str">
        <f>IF(Cumulativedata!W47="","",(Cumulativedata!W47-Cumulativedata!Y47)/Cumulativedata!W47)</f>
        <v/>
      </c>
      <c r="BG49" s="27" t="str">
        <f>IF(AZ49="","",IF(AND(AZ49&gt;=Instruction!$R$17),"Good","Poor"))</f>
        <v/>
      </c>
      <c r="BH49" s="27" t="str">
        <f>IF(BE49="","",IF(OR(BE49&lt;Instruction!$S$17,BE49&lt;=0),"Good","Poor"))</f>
        <v/>
      </c>
      <c r="BI49" s="36" t="str">
        <f t="shared" ref="BI49:BI51" si="134">IF(OR(BG49="",BH49=""),"",IF(AND(BG49="Good",BH49="Good"),"Cat 1",IF(AND(BG49="Good",BH49="Poor"),"Cat 2",IF(AND(BG49="Poor",BH49="Good"),"Cat 3",IF(AND(BG49="Poor",BH49="Poor"),"Cat 4","NA")))))</f>
        <v/>
      </c>
      <c r="BJ49" s="26" t="str">
        <f>IF(Cumulativedata!AA47="","",Cumulativedata!AA47/Cumulativedata!Z47)</f>
        <v/>
      </c>
      <c r="BK49" s="26" t="str">
        <f>IF(Cumulativedata!AB47="","",Cumulativedata!AB47/Cumulativedata!Z47)</f>
        <v/>
      </c>
      <c r="BL49" s="26" t="str">
        <f>IF(Cumulativedata!AC47="","",Cumulativedata!AC47/Cumulativedata!Z47)</f>
        <v/>
      </c>
      <c r="BM49" s="94" t="str">
        <f>IF(Cumulativedata!AB47="","",Cumulativedata!Z47-Cumulativedata!AB47)</f>
        <v/>
      </c>
      <c r="BN49" s="94" t="str">
        <f>IF(Cumulativedata!AC47="","",Cumulativedata!Z47-Cumulativedata!AC47)</f>
        <v/>
      </c>
      <c r="BO49" s="26" t="str">
        <f>IF(Cumulativedata!AA47="","",(Cumulativedata!AA47-Cumulativedata!AB47)/Cumulativedata!AA47)</f>
        <v/>
      </c>
      <c r="BP49" s="26" t="str">
        <f>IF(Cumulativedata!AA47="","",(Cumulativedata!AA47-Cumulativedata!AC47)/Cumulativedata!AA47)</f>
        <v/>
      </c>
      <c r="BQ49" s="27" t="str">
        <f>IF(BJ49="","",IF(AND(BJ49&gt;=Instruction!$R$17),"Good","Poor"))</f>
        <v/>
      </c>
      <c r="BR49" s="27" t="str">
        <f>IF(BO49="","",IF(OR(BO49&lt;Instruction!$S$17,BO49&lt;=0),"Good","Poor"))</f>
        <v/>
      </c>
      <c r="BS49" s="36" t="str">
        <f t="shared" ref="BS49:BS51" si="135">IF(OR(BQ49="",BR49=""),"",IF(AND(BQ49="Good",BR49="Good"),"Cat 1",IF(AND(BQ49="Good",BR49="Poor"),"Cat 2",IF(AND(BQ49="Poor",BR49="Good"),"Cat 3",IF(AND(BQ49="Poor",BR49="Poor"),"Cat 4","NA")))))</f>
        <v/>
      </c>
      <c r="BT49" s="26" t="str">
        <f>IF(Cumulativedata!AE47="","",Cumulativedata!AE47/Cumulativedata!AD47)</f>
        <v/>
      </c>
      <c r="BU49" s="26" t="str">
        <f>IF(Cumulativedata!AF47="","",Cumulativedata!AF47/Cumulativedata!AD47)</f>
        <v/>
      </c>
      <c r="BV49" s="26" t="str">
        <f>IF(Cumulativedata!AG47="","",Cumulativedata!AG47/Cumulativedata!AD47)</f>
        <v/>
      </c>
      <c r="BW49" s="94" t="str">
        <f>IF(Cumulativedata!AF47="","",Cumulativedata!AD47-Cumulativedata!AF47)</f>
        <v/>
      </c>
      <c r="BX49" s="94" t="str">
        <f>IF(Cumulativedata!AG47="","",Cumulativedata!AD47-Cumulativedata!AG47)</f>
        <v/>
      </c>
      <c r="BY49" s="26" t="str">
        <f>IF(Cumulativedata!AE47="","",(Cumulativedata!AE47-Cumulativedata!AF47)/Cumulativedata!AE47)</f>
        <v/>
      </c>
      <c r="BZ49" s="26" t="str">
        <f>IF(Cumulativedata!AE47="","",(Cumulativedata!AE47-Cumulativedata!AG47)/Cumulativedata!AE47)</f>
        <v/>
      </c>
      <c r="CA49" s="27" t="str">
        <f>IF(BT49="","",IF(AND(BT49&gt;=Instruction!$R$17),"Good","Poor"))</f>
        <v/>
      </c>
      <c r="CB49" s="27" t="str">
        <f>IF(BY49="","",IF(OR(BY49&lt;Instruction!$S$17,BY49&lt;=0),"Good","Poor"))</f>
        <v/>
      </c>
      <c r="CC49" s="36" t="str">
        <f t="shared" ref="CC49:CC51" si="136">IF(OR(CA49="",CB49=""),"",IF(AND(CA49="Good",CB49="Good"),"Cat 1",IF(AND(CA49="Good",CB49="Poor"),"Cat 2",IF(AND(CA49="Poor",CB49="Good"),"Cat 3",IF(AND(CA49="Poor",CB49="Poor"),"Cat 4","NA")))))</f>
        <v/>
      </c>
      <c r="CD49" s="26" t="str">
        <f>IF(Cumulativedata!AI47="","",Cumulativedata!AI47/Cumulativedata!AH47)</f>
        <v/>
      </c>
      <c r="CE49" s="26" t="str">
        <f>IF(Cumulativedata!AJ47="","",Cumulativedata!AJ47/Cumulativedata!AH47)</f>
        <v/>
      </c>
      <c r="CF49" s="26" t="str">
        <f>IF(Cumulativedata!AK47="","",Cumulativedata!AK47/Cumulativedata!AH47)</f>
        <v/>
      </c>
      <c r="CG49" s="94" t="str">
        <f>IF(Cumulativedata!AJ47="","",Cumulativedata!AH47-Cumulativedata!AJ47)</f>
        <v/>
      </c>
      <c r="CH49" s="94" t="str">
        <f>IF(Cumulativedata!AK47="","",Cumulativedata!AH47-Cumulativedata!AK47)</f>
        <v/>
      </c>
      <c r="CI49" s="26" t="str">
        <f>IF(Cumulativedata!AI47="","",(Cumulativedata!AI47-Cumulativedata!AJ47)/Cumulativedata!AI47)</f>
        <v/>
      </c>
      <c r="CJ49" s="26" t="str">
        <f>IF(Cumulativedata!AI47="","",(Cumulativedata!AI47-Cumulativedata!AK47)/Cumulativedata!AI47)</f>
        <v/>
      </c>
      <c r="CK49" s="27" t="str">
        <f>IF(CD49="","",IF(AND(CD49&gt;=Instruction!$R$17),"Good","Poor"))</f>
        <v/>
      </c>
      <c r="CL49" s="27" t="str">
        <f>IF(CI49="","",IF(OR(CI49&lt;Instruction!$S$17,CI49&lt;=0),"Good","Poor"))</f>
        <v/>
      </c>
      <c r="CM49" s="36" t="str">
        <f t="shared" ref="CM49:CM51" si="137">IF(OR(CK49="",CL49=""),"",IF(AND(CK49="Good",CL49="Good"),"Cat 1",IF(AND(CK49="Good",CL49="Poor"),"Cat 2",IF(AND(CK49="Poor",CL49="Good"),"Cat 3",IF(AND(CK49="Poor",CL49="Poor"),"Cat 4","NA")))))</f>
        <v/>
      </c>
      <c r="CN49" s="26" t="str">
        <f>IF(Cumulativedata!AM47="","",Cumulativedata!AM47/Cumulativedata!AL47)</f>
        <v/>
      </c>
      <c r="CO49" s="26" t="str">
        <f>IF(Cumulativedata!AN47="","",Cumulativedata!AN47/Cumulativedata!AL47)</f>
        <v/>
      </c>
      <c r="CP49" s="26" t="str">
        <f>IF(Cumulativedata!AO47="","",Cumulativedata!AO47/Cumulativedata!AL47)</f>
        <v/>
      </c>
      <c r="CQ49" s="94" t="str">
        <f>IF(Cumulativedata!AN47="","",Cumulativedata!AL47-Cumulativedata!AN47)</f>
        <v/>
      </c>
      <c r="CR49" s="94" t="str">
        <f>IF(Cumulativedata!AO47="","",Cumulativedata!AL47-Cumulativedata!AO47)</f>
        <v/>
      </c>
      <c r="CS49" s="26" t="str">
        <f>IF(Cumulativedata!AM47="","",(Cumulativedata!AM47-Cumulativedata!AN47)/Cumulativedata!AM47)</f>
        <v/>
      </c>
      <c r="CT49" s="26" t="str">
        <f>IF(Cumulativedata!AM47="","",(Cumulativedata!AM47-Cumulativedata!AO47)/Cumulativedata!AM47)</f>
        <v/>
      </c>
      <c r="CU49" s="27" t="str">
        <f>IF(CN49="","",IF(AND(CN49&gt;=Instruction!$R$17),"Good","Poor"))</f>
        <v/>
      </c>
      <c r="CV49" s="27" t="str">
        <f>IF(CS49="","",IF(OR(CS49&lt;Instruction!$S$17,CS49&lt;=0),"Good","Poor"))</f>
        <v/>
      </c>
      <c r="CW49" s="36" t="str">
        <f t="shared" ref="CW49:CW51" si="138">IF(OR(CU49="",CV49=""),"",IF(AND(CU49="Good",CV49="Good"),"Cat 1",IF(AND(CU49="Good",CV49="Poor"),"Cat 2",IF(AND(CU49="Poor",CV49="Good"),"Cat 3",IF(AND(CU49="Poor",CV49="Poor"),"Cat 4","NA")))))</f>
        <v/>
      </c>
      <c r="CX49" s="26" t="str">
        <f>IF(Cumulativedata!AQ47="","",Cumulativedata!AQ47/Cumulativedata!AP47)</f>
        <v/>
      </c>
      <c r="CY49" s="26" t="str">
        <f>IF(Cumulativedata!AR47="","",Cumulativedata!AR47/Cumulativedata!AP47)</f>
        <v/>
      </c>
      <c r="CZ49" s="26" t="str">
        <f>IF(Cumulativedata!AS47="","",Cumulativedata!AS47/Cumulativedata!AP47)</f>
        <v/>
      </c>
      <c r="DA49" s="94" t="str">
        <f>IF(Cumulativedata!AR47="","",Cumulativedata!AP47-Cumulativedata!AR47)</f>
        <v/>
      </c>
      <c r="DB49" s="94" t="str">
        <f>IF(Cumulativedata!AS47="","",Cumulativedata!AP47-Cumulativedata!AS47)</f>
        <v/>
      </c>
      <c r="DC49" s="26" t="str">
        <f>IF(Cumulativedata!AQ47="","",(Cumulativedata!AQ47-Cumulativedata!AR47)/Cumulativedata!AQ47)</f>
        <v/>
      </c>
      <c r="DD49" s="26" t="str">
        <f>IF(Cumulativedata!AQ47="","",(Cumulativedata!AQ47-Cumulativedata!AS47)/Cumulativedata!AQ47)</f>
        <v/>
      </c>
      <c r="DE49" s="27" t="str">
        <f>IF(CX49="","",IF(AND(CX49&gt;=Instruction!$R$17),"Good","Poor"))</f>
        <v/>
      </c>
      <c r="DF49" s="27" t="str">
        <f>IF(DC49="","",IF(OR(DC49&lt;Instruction!$S$17,DC49&lt;=0),"Good","Poor"))</f>
        <v/>
      </c>
      <c r="DG49" s="36" t="str">
        <f t="shared" ref="DG49:DG51" si="139">IF(OR(DE49="",DF49=""),"",IF(AND(DE49="Good",DF49="Good"),"Cat 1",IF(AND(DE49="Good",DF49="Poor"),"Cat 2",IF(AND(DE49="Poor",DF49="Good"),"Cat 3",IF(AND(DE49="Poor",DF49="Poor"),"Cat 4","NA")))))</f>
        <v/>
      </c>
      <c r="DH49" s="26" t="str">
        <f>IF(Cumulativedata!AU47="","",Cumulativedata!AU47/Cumulativedata!AT47)</f>
        <v/>
      </c>
      <c r="DI49" s="26" t="str">
        <f>IF(Cumulativedata!AV47="","",Cumulativedata!AV47/Cumulativedata!AT47)</f>
        <v/>
      </c>
      <c r="DJ49" s="26" t="str">
        <f>IF(Cumulativedata!AW47="","",Cumulativedata!AW47/Cumulativedata!AT47)</f>
        <v/>
      </c>
      <c r="DK49" s="94" t="str">
        <f>IF(Cumulativedata!AV47="","",Cumulativedata!AT47-Cumulativedata!AV47)</f>
        <v/>
      </c>
      <c r="DL49" s="94" t="str">
        <f>IF(Cumulativedata!AW47="","",Cumulativedata!AT47-Cumulativedata!AW47)</f>
        <v/>
      </c>
      <c r="DM49" s="26" t="str">
        <f>IF(Cumulativedata!AU47="","",(Cumulativedata!AU47-Cumulativedata!AV47)/Cumulativedata!AU47)</f>
        <v/>
      </c>
      <c r="DN49" s="26" t="str">
        <f>IF(Cumulativedata!AU47="","",(Cumulativedata!AU47-Cumulativedata!AW47)/Cumulativedata!AU47)</f>
        <v/>
      </c>
      <c r="DO49" s="27" t="str">
        <f>IF(DH49="","",IF(AND(DH49&gt;=Instruction!$R$17),"Good","Poor"))</f>
        <v/>
      </c>
      <c r="DP49" s="27" t="str">
        <f>IF(DM49="","",IF(OR(DM49&lt;Instruction!$S$17,DM49&lt;=0),"Good","Poor"))</f>
        <v/>
      </c>
      <c r="DQ49" s="36" t="str">
        <f t="shared" ref="DQ49:DQ51" si="140">IF(OR(DO49="",DP49=""),"",IF(AND(DO49="Good",DP49="Good"),"Cat 1",IF(AND(DO49="Good",DP49="Poor"),"Cat 2",IF(AND(DO49="Poor",DP49="Good"),"Cat 3",IF(AND(DO49="Poor",DP49="Poor"),"Cat 4","NA")))))</f>
        <v/>
      </c>
    </row>
    <row r="50" spans="1:131" x14ac:dyDescent="0.25">
      <c r="A50" s="60" t="str">
        <f>IF(Monthlydata!A47=0,"",Monthlydata!A47)</f>
        <v>&lt;&lt;HP&gt;&gt;</v>
      </c>
      <c r="B50" s="26" t="str">
        <f>IF(Cumulativedata!C48="","",Cumulativedata!C48/Cumulativedata!B48)</f>
        <v/>
      </c>
      <c r="C50" s="26" t="str">
        <f>IF(Cumulativedata!D48="","",Cumulativedata!D48/Cumulativedata!B48)</f>
        <v/>
      </c>
      <c r="D50" s="26" t="str">
        <f>IF(Cumulativedata!E48="","",Cumulativedata!E48/Cumulativedata!B48)</f>
        <v/>
      </c>
      <c r="E50" s="94" t="str">
        <f>IF(Cumulativedata!D48="","",Cumulativedata!B48-Cumulativedata!D48)</f>
        <v/>
      </c>
      <c r="F50" s="94" t="str">
        <f>IF(Cumulativedata!E48="","",Cumulativedata!B48-Cumulativedata!E48)</f>
        <v/>
      </c>
      <c r="G50" s="26" t="str">
        <f>IF(Cumulativedata!C48="","",(Cumulativedata!C48-Cumulativedata!D48)/Cumulativedata!C48)</f>
        <v/>
      </c>
      <c r="H50" s="26" t="str">
        <f>IF(Cumulativedata!C48="","",(Cumulativedata!C48-Cumulativedata!E48)/Cumulativedata!C48)</f>
        <v/>
      </c>
      <c r="I50" s="27" t="str">
        <f>IF(B50="","",IF(AND(B50&gt;=Instruction!$R$17),"Good","Poor"))</f>
        <v/>
      </c>
      <c r="J50" s="27" t="str">
        <f>IF(G50="","",IF(OR(G50&lt;Instruction!$S$17,G50&lt;=0),"Good","Poor"))</f>
        <v/>
      </c>
      <c r="K50" s="36" t="str">
        <f t="shared" si="129"/>
        <v/>
      </c>
      <c r="L50" s="26" t="str">
        <f>IF(Cumulativedata!G48="","",Cumulativedata!G48/Cumulativedata!F48)</f>
        <v/>
      </c>
      <c r="M50" s="26" t="str">
        <f>IF(Cumulativedata!H48="","",Cumulativedata!H48/Cumulativedata!F48)</f>
        <v/>
      </c>
      <c r="N50" s="26" t="str">
        <f>IF(Cumulativedata!I48="","",Cumulativedata!I48/Cumulativedata!F48)</f>
        <v/>
      </c>
      <c r="O50" s="94" t="str">
        <f>IF(Cumulativedata!H48="","",Cumulativedata!F48-Cumulativedata!H48)</f>
        <v/>
      </c>
      <c r="P50" s="94" t="str">
        <f>IF(Cumulativedata!I48="","",Cumulativedata!F48-Cumulativedata!I48)</f>
        <v/>
      </c>
      <c r="Q50" s="26" t="str">
        <f>IF(Cumulativedata!G48="","",(Cumulativedata!G48-Cumulativedata!H48)/Cumulativedata!G48)</f>
        <v/>
      </c>
      <c r="R50" s="26" t="str">
        <f>IF(Cumulativedata!G48="","",(Cumulativedata!G48-Cumulativedata!H48)/Cumulativedata!G48)</f>
        <v/>
      </c>
      <c r="S50" s="27" t="str">
        <f>IF(L50="","",IF(AND(L50&gt;=Instruction!$R$17),"Good","Poor"))</f>
        <v/>
      </c>
      <c r="T50" s="27" t="str">
        <f>IF(Q50="","",IF(OR(Q50&lt;Instruction!$S$17,Q50&lt;=0),"Good","Poor"))</f>
        <v/>
      </c>
      <c r="U50" s="36" t="str">
        <f t="shared" si="130"/>
        <v/>
      </c>
      <c r="V50" s="26" t="str">
        <f>IF(Cumulativedata!K48="","",Cumulativedata!K48/Cumulativedata!J48)</f>
        <v/>
      </c>
      <c r="W50" s="26" t="str">
        <f>IF(Cumulativedata!L48="","",Cumulativedata!L48/Cumulativedata!J48)</f>
        <v/>
      </c>
      <c r="X50" s="26" t="str">
        <f>IF(Cumulativedata!M48="","",Cumulativedata!M48/Cumulativedata!J48)</f>
        <v/>
      </c>
      <c r="Y50" s="94" t="str">
        <f>IF(Cumulativedata!L48="","",Cumulativedata!J48-Cumulativedata!L48)</f>
        <v/>
      </c>
      <c r="Z50" s="94" t="str">
        <f>IF(Cumulativedata!M48="","",Cumulativedata!J48-Cumulativedata!M48)</f>
        <v/>
      </c>
      <c r="AA50" s="26" t="str">
        <f>IF(Cumulativedata!K48="","",(Cumulativedata!K48-Cumulativedata!L48)/Cumulativedata!K48)</f>
        <v/>
      </c>
      <c r="AB50" s="26" t="str">
        <f>IF(Cumulativedata!K48="","",(Cumulativedata!K48-Cumulativedata!M48)/Cumulativedata!K48)</f>
        <v/>
      </c>
      <c r="AC50" s="27" t="str">
        <f>IF(V50="","",IF(AND(V50&gt;=Instruction!$R$17),"Good","Poor"))</f>
        <v/>
      </c>
      <c r="AD50" s="27" t="str">
        <f>IF(AA50="","",IF(OR(AA50&lt;Instruction!$S$17,AA50&lt;=0),"Good","Poor"))</f>
        <v/>
      </c>
      <c r="AE50" s="36" t="str">
        <f t="shared" si="131"/>
        <v/>
      </c>
      <c r="AF50" s="26" t="str">
        <f>IF(Cumulativedata!O48="","",Cumulativedata!O48/Cumulativedata!N48)</f>
        <v/>
      </c>
      <c r="AG50" s="26" t="str">
        <f>IF(Cumulativedata!P48="","",Cumulativedata!P48/Cumulativedata!N48)</f>
        <v/>
      </c>
      <c r="AH50" s="26" t="str">
        <f>IF(Cumulativedata!Q48="","",Cumulativedata!Q48/Cumulativedata!N48)</f>
        <v/>
      </c>
      <c r="AI50" s="94" t="str">
        <f>IF(Cumulativedata!P48="","",Cumulativedata!N48-Cumulativedata!P48)</f>
        <v/>
      </c>
      <c r="AJ50" s="94" t="str">
        <f>IF(Cumulativedata!Q48="","",Cumulativedata!N48-Cumulativedata!Q48)</f>
        <v/>
      </c>
      <c r="AK50" s="26" t="str">
        <f>IF(Cumulativedata!O48="","",(Cumulativedata!O48-Cumulativedata!P48)/Cumulativedata!O48)</f>
        <v/>
      </c>
      <c r="AL50" s="26" t="str">
        <f>IF(Cumulativedata!O48="","",(Cumulativedata!O48-Cumulativedata!Q48)/Cumulativedata!O48)</f>
        <v/>
      </c>
      <c r="AM50" s="27" t="str">
        <f>IF(AF50="","",IF(AND(AF50&gt;=Instruction!$R$17),"Good","Poor"))</f>
        <v/>
      </c>
      <c r="AN50" s="27" t="str">
        <f>IF(AK50="","",IF(OR(AK50&lt;Instruction!$S$17,AK50&lt;=0),"Good","Poor"))</f>
        <v/>
      </c>
      <c r="AO50" s="36" t="str">
        <f t="shared" si="132"/>
        <v/>
      </c>
      <c r="AP50" s="26" t="str">
        <f>IF(Cumulativedata!S48="","",Cumulativedata!S48/Cumulativedata!R48)</f>
        <v/>
      </c>
      <c r="AQ50" s="26" t="str">
        <f>IF(Cumulativedata!T48="","",Cumulativedata!T48/Cumulativedata!R48)</f>
        <v/>
      </c>
      <c r="AR50" s="26" t="str">
        <f>IF(Cumulativedata!U48="","",Cumulativedata!U48/Cumulativedata!R48)</f>
        <v/>
      </c>
      <c r="AS50" s="94" t="str">
        <f>IF(Cumulativedata!T48="","",Cumulativedata!R48-Cumulativedata!T48)</f>
        <v/>
      </c>
      <c r="AT50" s="94" t="str">
        <f>IF(Cumulativedata!U48="","",Cumulativedata!R48-Cumulativedata!U48)</f>
        <v/>
      </c>
      <c r="AU50" s="26" t="str">
        <f>IF(Cumulativedata!S48="","",(Cumulativedata!S48-Cumulativedata!T48)/Cumulativedata!S48)</f>
        <v/>
      </c>
      <c r="AV50" s="26" t="str">
        <f>IF(Cumulativedata!S48="","",(Cumulativedata!S48-Cumulativedata!U48)/Cumulativedata!S48)</f>
        <v/>
      </c>
      <c r="AW50" s="27" t="str">
        <f>IF(AP50="","",IF(AND(AP50&gt;=Instruction!$R$17),"Good","Poor"))</f>
        <v/>
      </c>
      <c r="AX50" s="27" t="str">
        <f>IF(AU50="","",IF(OR(AU50&lt;Instruction!$S$17,AU50&lt;=0),"Good","Poor"))</f>
        <v/>
      </c>
      <c r="AY50" s="36" t="str">
        <f t="shared" si="133"/>
        <v/>
      </c>
      <c r="AZ50" s="26" t="str">
        <f>IF(Cumulativedata!W48="","",Cumulativedata!W48/Cumulativedata!V48)</f>
        <v/>
      </c>
      <c r="BA50" s="26" t="str">
        <f>IF(Cumulativedata!X48="","",Cumulativedata!X48/Cumulativedata!V48)</f>
        <v/>
      </c>
      <c r="BB50" s="26" t="str">
        <f>IF(Cumulativedata!Y48="","",Cumulativedata!Y48/Cumulativedata!V48)</f>
        <v/>
      </c>
      <c r="BC50" s="94" t="str">
        <f>IF(Cumulativedata!X48="","",Cumulativedata!V48-Cumulativedata!X48)</f>
        <v/>
      </c>
      <c r="BD50" s="94" t="str">
        <f>IF(Cumulativedata!Y48="","",Cumulativedata!V48-Cumulativedata!Y48)</f>
        <v/>
      </c>
      <c r="BE50" s="26" t="str">
        <f>IF(Cumulativedata!W48="","",(Cumulativedata!W48-Cumulativedata!X48)/Cumulativedata!W48)</f>
        <v/>
      </c>
      <c r="BF50" s="26" t="str">
        <f>IF(Cumulativedata!W48="","",(Cumulativedata!W48-Cumulativedata!Y48)/Cumulativedata!W48)</f>
        <v/>
      </c>
      <c r="BG50" s="27" t="str">
        <f>IF(AZ50="","",IF(AND(AZ50&gt;=Instruction!$R$17),"Good","Poor"))</f>
        <v/>
      </c>
      <c r="BH50" s="27" t="str">
        <f>IF(BE50="","",IF(OR(BE50&lt;Instruction!$S$17,BE50&lt;=0),"Good","Poor"))</f>
        <v/>
      </c>
      <c r="BI50" s="36" t="str">
        <f t="shared" si="134"/>
        <v/>
      </c>
      <c r="BJ50" s="26" t="str">
        <f>IF(Cumulativedata!AA48="","",Cumulativedata!AA48/Cumulativedata!Z48)</f>
        <v/>
      </c>
      <c r="BK50" s="26" t="str">
        <f>IF(Cumulativedata!AB48="","",Cumulativedata!AB48/Cumulativedata!Z48)</f>
        <v/>
      </c>
      <c r="BL50" s="26" t="str">
        <f>IF(Cumulativedata!AC48="","",Cumulativedata!AC48/Cumulativedata!Z48)</f>
        <v/>
      </c>
      <c r="BM50" s="94" t="str">
        <f>IF(Cumulativedata!AB48="","",Cumulativedata!Z48-Cumulativedata!AB48)</f>
        <v/>
      </c>
      <c r="BN50" s="94" t="str">
        <f>IF(Cumulativedata!AC48="","",Cumulativedata!Z48-Cumulativedata!AC48)</f>
        <v/>
      </c>
      <c r="BO50" s="26" t="str">
        <f>IF(Cumulativedata!AA48="","",(Cumulativedata!AA48-Cumulativedata!AB48)/Cumulativedata!AA48)</f>
        <v/>
      </c>
      <c r="BP50" s="26" t="str">
        <f>IF(Cumulativedata!AA48="","",(Cumulativedata!AA48-Cumulativedata!AC48)/Cumulativedata!AA48)</f>
        <v/>
      </c>
      <c r="BQ50" s="27" t="str">
        <f>IF(BJ50="","",IF(AND(BJ50&gt;=Instruction!$R$17),"Good","Poor"))</f>
        <v/>
      </c>
      <c r="BR50" s="27" t="str">
        <f>IF(BO50="","",IF(OR(BO50&lt;Instruction!$S$17,BO50&lt;=0),"Good","Poor"))</f>
        <v/>
      </c>
      <c r="BS50" s="36" t="str">
        <f t="shared" si="135"/>
        <v/>
      </c>
      <c r="BT50" s="26" t="str">
        <f>IF(Cumulativedata!AE48="","",Cumulativedata!AE48/Cumulativedata!AD48)</f>
        <v/>
      </c>
      <c r="BU50" s="26" t="str">
        <f>IF(Cumulativedata!AF48="","",Cumulativedata!AF48/Cumulativedata!AD48)</f>
        <v/>
      </c>
      <c r="BV50" s="26" t="str">
        <f>IF(Cumulativedata!AG48="","",Cumulativedata!AG48/Cumulativedata!AD48)</f>
        <v/>
      </c>
      <c r="BW50" s="94" t="str">
        <f>IF(Cumulativedata!AF48="","",Cumulativedata!AD48-Cumulativedata!AF48)</f>
        <v/>
      </c>
      <c r="BX50" s="94" t="str">
        <f>IF(Cumulativedata!AG48="","",Cumulativedata!AD48-Cumulativedata!AG48)</f>
        <v/>
      </c>
      <c r="BY50" s="26" t="str">
        <f>IF(Cumulativedata!AE48="","",(Cumulativedata!AE48-Cumulativedata!AF48)/Cumulativedata!AE48)</f>
        <v/>
      </c>
      <c r="BZ50" s="26" t="str">
        <f>IF(Cumulativedata!AE48="","",(Cumulativedata!AE48-Cumulativedata!AG48)/Cumulativedata!AE48)</f>
        <v/>
      </c>
      <c r="CA50" s="27" t="str">
        <f>IF(BT50="","",IF(AND(BT50&gt;=Instruction!$R$17),"Good","Poor"))</f>
        <v/>
      </c>
      <c r="CB50" s="27" t="str">
        <f>IF(BY50="","",IF(OR(BY50&lt;Instruction!$S$17,BY50&lt;=0),"Good","Poor"))</f>
        <v/>
      </c>
      <c r="CC50" s="36" t="str">
        <f t="shared" si="136"/>
        <v/>
      </c>
      <c r="CD50" s="26" t="str">
        <f>IF(Cumulativedata!AI48="","",Cumulativedata!AI48/Cumulativedata!AH48)</f>
        <v/>
      </c>
      <c r="CE50" s="26" t="str">
        <f>IF(Cumulativedata!AJ48="","",Cumulativedata!AJ48/Cumulativedata!AH48)</f>
        <v/>
      </c>
      <c r="CF50" s="26" t="str">
        <f>IF(Cumulativedata!AK48="","",Cumulativedata!AK48/Cumulativedata!AH48)</f>
        <v/>
      </c>
      <c r="CG50" s="94" t="str">
        <f>IF(Cumulativedata!AJ48="","",Cumulativedata!AH48-Cumulativedata!AJ48)</f>
        <v/>
      </c>
      <c r="CH50" s="94" t="str">
        <f>IF(Cumulativedata!AK48="","",Cumulativedata!AH48-Cumulativedata!AK48)</f>
        <v/>
      </c>
      <c r="CI50" s="26" t="str">
        <f>IF(Cumulativedata!AI48="","",(Cumulativedata!AI48-Cumulativedata!AJ48)/Cumulativedata!AI48)</f>
        <v/>
      </c>
      <c r="CJ50" s="26" t="str">
        <f>IF(Cumulativedata!AI48="","",(Cumulativedata!AI48-Cumulativedata!AK48)/Cumulativedata!AI48)</f>
        <v/>
      </c>
      <c r="CK50" s="27" t="str">
        <f>IF(CD50="","",IF(AND(CD50&gt;=Instruction!$R$17),"Good","Poor"))</f>
        <v/>
      </c>
      <c r="CL50" s="27" t="str">
        <f>IF(CI50="","",IF(OR(CI50&lt;Instruction!$S$17,CI50&lt;=0),"Good","Poor"))</f>
        <v/>
      </c>
      <c r="CM50" s="36" t="str">
        <f t="shared" si="137"/>
        <v/>
      </c>
      <c r="CN50" s="26" t="str">
        <f>IF(Cumulativedata!AM48="","",Cumulativedata!AM48/Cumulativedata!AL48)</f>
        <v/>
      </c>
      <c r="CO50" s="26" t="str">
        <f>IF(Cumulativedata!AN48="","",Cumulativedata!AN48/Cumulativedata!AL48)</f>
        <v/>
      </c>
      <c r="CP50" s="26" t="str">
        <f>IF(Cumulativedata!AO48="","",Cumulativedata!AO48/Cumulativedata!AL48)</f>
        <v/>
      </c>
      <c r="CQ50" s="94" t="str">
        <f>IF(Cumulativedata!AN48="","",Cumulativedata!AL48-Cumulativedata!AN48)</f>
        <v/>
      </c>
      <c r="CR50" s="94" t="str">
        <f>IF(Cumulativedata!AO48="","",Cumulativedata!AL48-Cumulativedata!AO48)</f>
        <v/>
      </c>
      <c r="CS50" s="26" t="str">
        <f>IF(Cumulativedata!AM48="","",(Cumulativedata!AM48-Cumulativedata!AN48)/Cumulativedata!AM48)</f>
        <v/>
      </c>
      <c r="CT50" s="26" t="str">
        <f>IF(Cumulativedata!AM48="","",(Cumulativedata!AM48-Cumulativedata!AO48)/Cumulativedata!AM48)</f>
        <v/>
      </c>
      <c r="CU50" s="27" t="str">
        <f>IF(CN50="","",IF(AND(CN50&gt;=Instruction!$R$17),"Good","Poor"))</f>
        <v/>
      </c>
      <c r="CV50" s="27" t="str">
        <f>IF(CS50="","",IF(OR(CS50&lt;Instruction!$S$17,CS50&lt;=0),"Good","Poor"))</f>
        <v/>
      </c>
      <c r="CW50" s="36" t="str">
        <f t="shared" si="138"/>
        <v/>
      </c>
      <c r="CX50" s="26" t="str">
        <f>IF(Cumulativedata!AQ48="","",Cumulativedata!AQ48/Cumulativedata!AP48)</f>
        <v/>
      </c>
      <c r="CY50" s="26" t="str">
        <f>IF(Cumulativedata!AR48="","",Cumulativedata!AR48/Cumulativedata!AP48)</f>
        <v/>
      </c>
      <c r="CZ50" s="26" t="str">
        <f>IF(Cumulativedata!AS48="","",Cumulativedata!AS48/Cumulativedata!AP48)</f>
        <v/>
      </c>
      <c r="DA50" s="94" t="str">
        <f>IF(Cumulativedata!AR48="","",Cumulativedata!AP48-Cumulativedata!AR48)</f>
        <v/>
      </c>
      <c r="DB50" s="94" t="str">
        <f>IF(Cumulativedata!AS48="","",Cumulativedata!AP48-Cumulativedata!AS48)</f>
        <v/>
      </c>
      <c r="DC50" s="26" t="str">
        <f>IF(Cumulativedata!AQ48="","",(Cumulativedata!AQ48-Cumulativedata!AR48)/Cumulativedata!AQ48)</f>
        <v/>
      </c>
      <c r="DD50" s="26" t="str">
        <f>IF(Cumulativedata!AQ48="","",(Cumulativedata!AQ48-Cumulativedata!AS48)/Cumulativedata!AQ48)</f>
        <v/>
      </c>
      <c r="DE50" s="27" t="str">
        <f>IF(CX50="","",IF(AND(CX50&gt;=Instruction!$R$17),"Good","Poor"))</f>
        <v/>
      </c>
      <c r="DF50" s="27" t="str">
        <f>IF(DC50="","",IF(OR(DC50&lt;Instruction!$S$17,DC50&lt;=0),"Good","Poor"))</f>
        <v/>
      </c>
      <c r="DG50" s="36" t="str">
        <f t="shared" si="139"/>
        <v/>
      </c>
      <c r="DH50" s="26" t="str">
        <f>IF(Cumulativedata!AU48="","",Cumulativedata!AU48/Cumulativedata!AT48)</f>
        <v/>
      </c>
      <c r="DI50" s="26" t="str">
        <f>IF(Cumulativedata!AV48="","",Cumulativedata!AV48/Cumulativedata!AT48)</f>
        <v/>
      </c>
      <c r="DJ50" s="26" t="str">
        <f>IF(Cumulativedata!AW48="","",Cumulativedata!AW48/Cumulativedata!AT48)</f>
        <v/>
      </c>
      <c r="DK50" s="94" t="str">
        <f>IF(Cumulativedata!AV48="","",Cumulativedata!AT48-Cumulativedata!AV48)</f>
        <v/>
      </c>
      <c r="DL50" s="94" t="str">
        <f>IF(Cumulativedata!AW48="","",Cumulativedata!AT48-Cumulativedata!AW48)</f>
        <v/>
      </c>
      <c r="DM50" s="26" t="str">
        <f>IF(Cumulativedata!AU48="","",(Cumulativedata!AU48-Cumulativedata!AV48)/Cumulativedata!AU48)</f>
        <v/>
      </c>
      <c r="DN50" s="26" t="str">
        <f>IF(Cumulativedata!AU48="","",(Cumulativedata!AU48-Cumulativedata!AW48)/Cumulativedata!AU48)</f>
        <v/>
      </c>
      <c r="DO50" s="27" t="str">
        <f>IF(DH50="","",IF(AND(DH50&gt;=Instruction!$R$17),"Good","Poor"))</f>
        <v/>
      </c>
      <c r="DP50" s="27" t="str">
        <f>IF(DM50="","",IF(OR(DM50&lt;Instruction!$S$17,DM50&lt;=0),"Good","Poor"))</f>
        <v/>
      </c>
      <c r="DQ50" s="36" t="str">
        <f t="shared" si="140"/>
        <v/>
      </c>
    </row>
    <row r="51" spans="1:131" x14ac:dyDescent="0.25">
      <c r="A51" s="60" t="str">
        <f>IF(Monthlydata!A48=0,"",Monthlydata!A48)</f>
        <v/>
      </c>
      <c r="B51" s="26" t="str">
        <f>IF(Cumulativedata!C49="","",Cumulativedata!C49/Cumulativedata!B49)</f>
        <v/>
      </c>
      <c r="C51" s="26" t="str">
        <f>IF(Cumulativedata!D49="","",Cumulativedata!D49/Cumulativedata!B49)</f>
        <v/>
      </c>
      <c r="D51" s="26" t="str">
        <f>IF(Cumulativedata!E49="","",Cumulativedata!E49/Cumulativedata!B49)</f>
        <v/>
      </c>
      <c r="E51" s="94" t="str">
        <f>IF(Cumulativedata!D49="","",Cumulativedata!B49-Cumulativedata!D49)</f>
        <v/>
      </c>
      <c r="F51" s="94" t="str">
        <f>IF(Cumulativedata!E49="","",Cumulativedata!B49-Cumulativedata!E49)</f>
        <v/>
      </c>
      <c r="G51" s="26" t="str">
        <f>IF(Cumulativedata!C49="","",(Cumulativedata!C49-Cumulativedata!D49)/Cumulativedata!C49)</f>
        <v/>
      </c>
      <c r="H51" s="26" t="str">
        <f>IF(Cumulativedata!C49="","",(Cumulativedata!C49-Cumulativedata!E49)/Cumulativedata!C49)</f>
        <v/>
      </c>
      <c r="I51" s="27" t="str">
        <f>IF(B51="","",IF(AND(B51&gt;=Instruction!$R$17),"Good","Poor"))</f>
        <v/>
      </c>
      <c r="J51" s="27" t="str">
        <f>IF(G51="","",IF(OR(G51&lt;Instruction!$S$17,G51&lt;=0),"Good","Poor"))</f>
        <v/>
      </c>
      <c r="K51" s="36" t="str">
        <f t="shared" si="129"/>
        <v/>
      </c>
      <c r="L51" s="26" t="str">
        <f>IF(Cumulativedata!G49="","",Cumulativedata!G49/Cumulativedata!F49)</f>
        <v/>
      </c>
      <c r="M51" s="26" t="str">
        <f>IF(Cumulativedata!H49="","",Cumulativedata!H49/Cumulativedata!F49)</f>
        <v/>
      </c>
      <c r="N51" s="26" t="str">
        <f>IF(Cumulativedata!I49="","",Cumulativedata!I49/Cumulativedata!F49)</f>
        <v/>
      </c>
      <c r="O51" s="94" t="str">
        <f>IF(Cumulativedata!H49="","",Cumulativedata!F49-Cumulativedata!H49)</f>
        <v/>
      </c>
      <c r="P51" s="94" t="str">
        <f>IF(Cumulativedata!I49="","",Cumulativedata!F49-Cumulativedata!I49)</f>
        <v/>
      </c>
      <c r="Q51" s="26" t="str">
        <f>IF(Cumulativedata!G49="","",(Cumulativedata!G49-Cumulativedata!H49)/Cumulativedata!G49)</f>
        <v/>
      </c>
      <c r="R51" s="26" t="str">
        <f>IF(Cumulativedata!G49="","",(Cumulativedata!G49-Cumulativedata!H49)/Cumulativedata!G49)</f>
        <v/>
      </c>
      <c r="S51" s="27" t="str">
        <f>IF(L51="","",IF(AND(L51&gt;=Instruction!$R$17),"Good","Poor"))</f>
        <v/>
      </c>
      <c r="T51" s="27" t="str">
        <f>IF(Q51="","",IF(OR(Q51&lt;Instruction!$S$17,Q51&lt;=0),"Good","Poor"))</f>
        <v/>
      </c>
      <c r="U51" s="36" t="str">
        <f t="shared" si="130"/>
        <v/>
      </c>
      <c r="V51" s="26" t="str">
        <f>IF(Cumulativedata!K49="","",Cumulativedata!K49/Cumulativedata!J49)</f>
        <v/>
      </c>
      <c r="W51" s="26" t="str">
        <f>IF(Cumulativedata!L49="","",Cumulativedata!L49/Cumulativedata!J49)</f>
        <v/>
      </c>
      <c r="X51" s="26" t="str">
        <f>IF(Cumulativedata!M49="","",Cumulativedata!M49/Cumulativedata!J49)</f>
        <v/>
      </c>
      <c r="Y51" s="94" t="str">
        <f>IF(Cumulativedata!L49="","",Cumulativedata!J49-Cumulativedata!L49)</f>
        <v/>
      </c>
      <c r="Z51" s="94" t="str">
        <f>IF(Cumulativedata!M49="","",Cumulativedata!J49-Cumulativedata!M49)</f>
        <v/>
      </c>
      <c r="AA51" s="26" t="str">
        <f>IF(Cumulativedata!K49="","",(Cumulativedata!K49-Cumulativedata!L49)/Cumulativedata!K49)</f>
        <v/>
      </c>
      <c r="AB51" s="26" t="str">
        <f>IF(Cumulativedata!K49="","",(Cumulativedata!K49-Cumulativedata!M49)/Cumulativedata!K49)</f>
        <v/>
      </c>
      <c r="AC51" s="27" t="str">
        <f>IF(V51="","",IF(AND(V51&gt;=Instruction!$R$17),"Good","Poor"))</f>
        <v/>
      </c>
      <c r="AD51" s="27" t="str">
        <f>IF(AA51="","",IF(OR(AA51&lt;Instruction!$S$17,AA51&lt;=0),"Good","Poor"))</f>
        <v/>
      </c>
      <c r="AE51" s="36" t="str">
        <f t="shared" si="131"/>
        <v/>
      </c>
      <c r="AF51" s="26" t="str">
        <f>IF(Cumulativedata!O49="","",Cumulativedata!O49/Cumulativedata!N49)</f>
        <v/>
      </c>
      <c r="AG51" s="26" t="str">
        <f>IF(Cumulativedata!P49="","",Cumulativedata!P49/Cumulativedata!N49)</f>
        <v/>
      </c>
      <c r="AH51" s="26" t="str">
        <f>IF(Cumulativedata!Q49="","",Cumulativedata!Q49/Cumulativedata!N49)</f>
        <v/>
      </c>
      <c r="AI51" s="94" t="str">
        <f>IF(Cumulativedata!P49="","",Cumulativedata!N49-Cumulativedata!P49)</f>
        <v/>
      </c>
      <c r="AJ51" s="94" t="str">
        <f>IF(Cumulativedata!Q49="","",Cumulativedata!N49-Cumulativedata!Q49)</f>
        <v/>
      </c>
      <c r="AK51" s="26" t="str">
        <f>IF(Cumulativedata!O49="","",(Cumulativedata!O49-Cumulativedata!P49)/Cumulativedata!O49)</f>
        <v/>
      </c>
      <c r="AL51" s="26" t="str">
        <f>IF(Cumulativedata!O49="","",(Cumulativedata!O49-Cumulativedata!Q49)/Cumulativedata!O49)</f>
        <v/>
      </c>
      <c r="AM51" s="27" t="str">
        <f>IF(AF51="","",IF(AND(AF51&gt;=Instruction!$R$17),"Good","Poor"))</f>
        <v/>
      </c>
      <c r="AN51" s="27" t="str">
        <f>IF(AK51="","",IF(OR(AK51&lt;Instruction!$S$17,AK51&lt;=0),"Good","Poor"))</f>
        <v/>
      </c>
      <c r="AO51" s="36" t="str">
        <f t="shared" si="132"/>
        <v/>
      </c>
      <c r="AP51" s="26" t="str">
        <f>IF(Cumulativedata!S49="","",Cumulativedata!S49/Cumulativedata!R49)</f>
        <v/>
      </c>
      <c r="AQ51" s="26" t="str">
        <f>IF(Cumulativedata!T49="","",Cumulativedata!T49/Cumulativedata!R49)</f>
        <v/>
      </c>
      <c r="AR51" s="26" t="str">
        <f>IF(Cumulativedata!U49="","",Cumulativedata!U49/Cumulativedata!R49)</f>
        <v/>
      </c>
      <c r="AS51" s="94" t="str">
        <f>IF(Cumulativedata!T49="","",Cumulativedata!R49-Cumulativedata!T49)</f>
        <v/>
      </c>
      <c r="AT51" s="94" t="str">
        <f>IF(Cumulativedata!U49="","",Cumulativedata!R49-Cumulativedata!U49)</f>
        <v/>
      </c>
      <c r="AU51" s="26" t="str">
        <f>IF(Cumulativedata!S49="","",(Cumulativedata!S49-Cumulativedata!T49)/Cumulativedata!S49)</f>
        <v/>
      </c>
      <c r="AV51" s="26" t="str">
        <f>IF(Cumulativedata!S49="","",(Cumulativedata!S49-Cumulativedata!U49)/Cumulativedata!S49)</f>
        <v/>
      </c>
      <c r="AW51" s="27" t="str">
        <f>IF(AP51="","",IF(AND(AP51&gt;=Instruction!$R$17),"Good","Poor"))</f>
        <v/>
      </c>
      <c r="AX51" s="27" t="str">
        <f>IF(AU51="","",IF(OR(AU51&lt;Instruction!$S$17,AU51&lt;=0),"Good","Poor"))</f>
        <v/>
      </c>
      <c r="AY51" s="36" t="str">
        <f t="shared" si="133"/>
        <v/>
      </c>
      <c r="AZ51" s="26" t="str">
        <f>IF(Cumulativedata!W49="","",Cumulativedata!W49/Cumulativedata!V49)</f>
        <v/>
      </c>
      <c r="BA51" s="26" t="str">
        <f>IF(Cumulativedata!X49="","",Cumulativedata!X49/Cumulativedata!V49)</f>
        <v/>
      </c>
      <c r="BB51" s="26" t="str">
        <f>IF(Cumulativedata!Y49="","",Cumulativedata!Y49/Cumulativedata!V49)</f>
        <v/>
      </c>
      <c r="BC51" s="94" t="str">
        <f>IF(Cumulativedata!X49="","",Cumulativedata!V49-Cumulativedata!X49)</f>
        <v/>
      </c>
      <c r="BD51" s="94" t="str">
        <f>IF(Cumulativedata!Y49="","",Cumulativedata!V49-Cumulativedata!Y49)</f>
        <v/>
      </c>
      <c r="BE51" s="26" t="str">
        <f>IF(Cumulativedata!W49="","",(Cumulativedata!W49-Cumulativedata!X49)/Cumulativedata!W49)</f>
        <v/>
      </c>
      <c r="BF51" s="26" t="str">
        <f>IF(Cumulativedata!W49="","",(Cumulativedata!W49-Cumulativedata!Y49)/Cumulativedata!W49)</f>
        <v/>
      </c>
      <c r="BG51" s="27" t="str">
        <f>IF(AZ51="","",IF(AND(AZ51&gt;=Instruction!$R$17),"Good","Poor"))</f>
        <v/>
      </c>
      <c r="BH51" s="27" t="str">
        <f>IF(BE51="","",IF(OR(BE51&lt;Instruction!$S$17,BE51&lt;=0),"Good","Poor"))</f>
        <v/>
      </c>
      <c r="BI51" s="36" t="str">
        <f t="shared" si="134"/>
        <v/>
      </c>
      <c r="BJ51" s="26" t="str">
        <f>IF(Cumulativedata!AA49="","",Cumulativedata!AA49/Cumulativedata!Z49)</f>
        <v/>
      </c>
      <c r="BK51" s="26" t="str">
        <f>IF(Cumulativedata!AB49="","",Cumulativedata!AB49/Cumulativedata!Z49)</f>
        <v/>
      </c>
      <c r="BL51" s="26" t="str">
        <f>IF(Cumulativedata!AC49="","",Cumulativedata!AC49/Cumulativedata!Z49)</f>
        <v/>
      </c>
      <c r="BM51" s="94" t="str">
        <f>IF(Cumulativedata!AB49="","",Cumulativedata!Z49-Cumulativedata!AB49)</f>
        <v/>
      </c>
      <c r="BN51" s="94" t="str">
        <f>IF(Cumulativedata!AC49="","",Cumulativedata!Z49-Cumulativedata!AC49)</f>
        <v/>
      </c>
      <c r="BO51" s="26" t="str">
        <f>IF(Cumulativedata!AA49="","",(Cumulativedata!AA49-Cumulativedata!AB49)/Cumulativedata!AA49)</f>
        <v/>
      </c>
      <c r="BP51" s="26" t="str">
        <f>IF(Cumulativedata!AA49="","",(Cumulativedata!AA49-Cumulativedata!AC49)/Cumulativedata!AA49)</f>
        <v/>
      </c>
      <c r="BQ51" s="27" t="str">
        <f>IF(BJ51="","",IF(AND(BJ51&gt;=Instruction!$R$17),"Good","Poor"))</f>
        <v/>
      </c>
      <c r="BR51" s="27" t="str">
        <f>IF(BO51="","",IF(OR(BO51&lt;Instruction!$S$17,BO51&lt;=0),"Good","Poor"))</f>
        <v/>
      </c>
      <c r="BS51" s="36" t="str">
        <f t="shared" si="135"/>
        <v/>
      </c>
      <c r="BT51" s="26" t="str">
        <f>IF(Cumulativedata!AE49="","",Cumulativedata!AE49/Cumulativedata!AD49)</f>
        <v/>
      </c>
      <c r="BU51" s="26" t="str">
        <f>IF(Cumulativedata!AF49="","",Cumulativedata!AF49/Cumulativedata!AD49)</f>
        <v/>
      </c>
      <c r="BV51" s="26" t="str">
        <f>IF(Cumulativedata!AG49="","",Cumulativedata!AG49/Cumulativedata!AD49)</f>
        <v/>
      </c>
      <c r="BW51" s="94" t="str">
        <f>IF(Cumulativedata!AF49="","",Cumulativedata!AD49-Cumulativedata!AF49)</f>
        <v/>
      </c>
      <c r="BX51" s="94" t="str">
        <f>IF(Cumulativedata!AG49="","",Cumulativedata!AD49-Cumulativedata!AG49)</f>
        <v/>
      </c>
      <c r="BY51" s="26" t="str">
        <f>IF(Cumulativedata!AE49="","",(Cumulativedata!AE49-Cumulativedata!AF49)/Cumulativedata!AE49)</f>
        <v/>
      </c>
      <c r="BZ51" s="26" t="str">
        <f>IF(Cumulativedata!AE49="","",(Cumulativedata!AE49-Cumulativedata!AG49)/Cumulativedata!AE49)</f>
        <v/>
      </c>
      <c r="CA51" s="27" t="str">
        <f>IF(BT51="","",IF(AND(BT51&gt;=Instruction!$R$17),"Good","Poor"))</f>
        <v/>
      </c>
      <c r="CB51" s="27" t="str">
        <f>IF(BY51="","",IF(OR(BY51&lt;Instruction!$S$17,BY51&lt;=0),"Good","Poor"))</f>
        <v/>
      </c>
      <c r="CC51" s="36" t="str">
        <f t="shared" si="136"/>
        <v/>
      </c>
      <c r="CD51" s="26" t="str">
        <f>IF(Cumulativedata!AI49="","",Cumulativedata!AI49/Cumulativedata!AH49)</f>
        <v/>
      </c>
      <c r="CE51" s="26" t="str">
        <f>IF(Cumulativedata!AJ49="","",Cumulativedata!AJ49/Cumulativedata!AH49)</f>
        <v/>
      </c>
      <c r="CF51" s="26" t="str">
        <f>IF(Cumulativedata!AK49="","",Cumulativedata!AK49/Cumulativedata!AH49)</f>
        <v/>
      </c>
      <c r="CG51" s="94" t="str">
        <f>IF(Cumulativedata!AJ49="","",Cumulativedata!AH49-Cumulativedata!AJ49)</f>
        <v/>
      </c>
      <c r="CH51" s="94" t="str">
        <f>IF(Cumulativedata!AK49="","",Cumulativedata!AH49-Cumulativedata!AK49)</f>
        <v/>
      </c>
      <c r="CI51" s="26" t="str">
        <f>IF(Cumulativedata!AI49="","",(Cumulativedata!AI49-Cumulativedata!AJ49)/Cumulativedata!AI49)</f>
        <v/>
      </c>
      <c r="CJ51" s="26" t="str">
        <f>IF(Cumulativedata!AI49="","",(Cumulativedata!AI49-Cumulativedata!AK49)/Cumulativedata!AI49)</f>
        <v/>
      </c>
      <c r="CK51" s="27" t="str">
        <f>IF(CD51="","",IF(AND(CD51&gt;=Instruction!$R$17),"Good","Poor"))</f>
        <v/>
      </c>
      <c r="CL51" s="27" t="str">
        <f>IF(CI51="","",IF(OR(CI51&lt;Instruction!$S$17,CI51&lt;=0),"Good","Poor"))</f>
        <v/>
      </c>
      <c r="CM51" s="36" t="str">
        <f t="shared" si="137"/>
        <v/>
      </c>
      <c r="CN51" s="26" t="str">
        <f>IF(Cumulativedata!AM49="","",Cumulativedata!AM49/Cumulativedata!AL49)</f>
        <v/>
      </c>
      <c r="CO51" s="26" t="str">
        <f>IF(Cumulativedata!AN49="","",Cumulativedata!AN49/Cumulativedata!AL49)</f>
        <v/>
      </c>
      <c r="CP51" s="26" t="str">
        <f>IF(Cumulativedata!AO49="","",Cumulativedata!AO49/Cumulativedata!AL49)</f>
        <v/>
      </c>
      <c r="CQ51" s="94" t="str">
        <f>IF(Cumulativedata!AN49="","",Cumulativedata!AL49-Cumulativedata!AN49)</f>
        <v/>
      </c>
      <c r="CR51" s="94" t="str">
        <f>IF(Cumulativedata!AO49="","",Cumulativedata!AL49-Cumulativedata!AO49)</f>
        <v/>
      </c>
      <c r="CS51" s="26" t="str">
        <f>IF(Cumulativedata!AM49="","",(Cumulativedata!AM49-Cumulativedata!AN49)/Cumulativedata!AM49)</f>
        <v/>
      </c>
      <c r="CT51" s="26" t="str">
        <f>IF(Cumulativedata!AM49="","",(Cumulativedata!AM49-Cumulativedata!AO49)/Cumulativedata!AM49)</f>
        <v/>
      </c>
      <c r="CU51" s="27" t="str">
        <f>IF(CN51="","",IF(AND(CN51&gt;=Instruction!$R$17),"Good","Poor"))</f>
        <v/>
      </c>
      <c r="CV51" s="27" t="str">
        <f>IF(CS51="","",IF(OR(CS51&lt;Instruction!$S$17,CS51&lt;=0),"Good","Poor"))</f>
        <v/>
      </c>
      <c r="CW51" s="36" t="str">
        <f t="shared" si="138"/>
        <v/>
      </c>
      <c r="CX51" s="26" t="str">
        <f>IF(Cumulativedata!AQ49="","",Cumulativedata!AQ49/Cumulativedata!AP49)</f>
        <v/>
      </c>
      <c r="CY51" s="26" t="str">
        <f>IF(Cumulativedata!AR49="","",Cumulativedata!AR49/Cumulativedata!AP49)</f>
        <v/>
      </c>
      <c r="CZ51" s="26" t="str">
        <f>IF(Cumulativedata!AS49="","",Cumulativedata!AS49/Cumulativedata!AP49)</f>
        <v/>
      </c>
      <c r="DA51" s="94" t="str">
        <f>IF(Cumulativedata!AR49="","",Cumulativedata!AP49-Cumulativedata!AR49)</f>
        <v/>
      </c>
      <c r="DB51" s="94" t="str">
        <f>IF(Cumulativedata!AS49="","",Cumulativedata!AP49-Cumulativedata!AS49)</f>
        <v/>
      </c>
      <c r="DC51" s="26" t="str">
        <f>IF(Cumulativedata!AQ49="","",(Cumulativedata!AQ49-Cumulativedata!AR49)/Cumulativedata!AQ49)</f>
        <v/>
      </c>
      <c r="DD51" s="26" t="str">
        <f>IF(Cumulativedata!AQ49="","",(Cumulativedata!AQ49-Cumulativedata!AS49)/Cumulativedata!AQ49)</f>
        <v/>
      </c>
      <c r="DE51" s="27" t="str">
        <f>IF(CX51="","",IF(AND(CX51&gt;=Instruction!$R$17),"Good","Poor"))</f>
        <v/>
      </c>
      <c r="DF51" s="27" t="str">
        <f>IF(DC51="","",IF(OR(DC51&lt;Instruction!$S$17,DC51&lt;=0),"Good","Poor"))</f>
        <v/>
      </c>
      <c r="DG51" s="36" t="str">
        <f t="shared" si="139"/>
        <v/>
      </c>
      <c r="DH51" s="26" t="str">
        <f>IF(Cumulativedata!AU49="","",Cumulativedata!AU49/Cumulativedata!AT49)</f>
        <v/>
      </c>
      <c r="DI51" s="26" t="str">
        <f>IF(Cumulativedata!AV49="","",Cumulativedata!AV49/Cumulativedata!AT49)</f>
        <v/>
      </c>
      <c r="DJ51" s="26" t="str">
        <f>IF(Cumulativedata!AW49="","",Cumulativedata!AW49/Cumulativedata!AT49)</f>
        <v/>
      </c>
      <c r="DK51" s="94" t="str">
        <f>IF(Cumulativedata!AV49="","",Cumulativedata!AT49-Cumulativedata!AV49)</f>
        <v/>
      </c>
      <c r="DL51" s="94" t="str">
        <f>IF(Cumulativedata!AW49="","",Cumulativedata!AT49-Cumulativedata!AW49)</f>
        <v/>
      </c>
      <c r="DM51" s="26" t="str">
        <f>IF(Cumulativedata!AU49="","",(Cumulativedata!AU49-Cumulativedata!AV49)/Cumulativedata!AU49)</f>
        <v/>
      </c>
      <c r="DN51" s="26" t="str">
        <f>IF(Cumulativedata!AU49="","",(Cumulativedata!AU49-Cumulativedata!AW49)/Cumulativedata!AU49)</f>
        <v/>
      </c>
      <c r="DO51" s="27" t="str">
        <f>IF(DH51="","",IF(AND(DH51&gt;=Instruction!$R$17),"Good","Poor"))</f>
        <v/>
      </c>
      <c r="DP51" s="27" t="str">
        <f>IF(DM51="","",IF(OR(DM51&lt;Instruction!$S$17,DM51&lt;=0),"Good","Poor"))</f>
        <v/>
      </c>
      <c r="DQ51" s="36" t="str">
        <f t="shared" si="140"/>
        <v/>
      </c>
    </row>
    <row r="52" spans="1:131" x14ac:dyDescent="0.25">
      <c r="A52" s="60" t="str">
        <f>IF(Monthlydata!A49=0,"",Monthlydata!A49)</f>
        <v>&lt;&lt;PHCU&gt;&gt;</v>
      </c>
      <c r="B52" s="61" t="str">
        <f>IF(Cumulativedata!C50="","",Cumulativedata!C50/Cumulativedata!B50)</f>
        <v/>
      </c>
      <c r="C52" s="61" t="str">
        <f>IF(Cumulativedata!D50="","",Cumulativedata!D50/Cumulativedata!B50)</f>
        <v/>
      </c>
      <c r="D52" s="61" t="str">
        <f>IF(Cumulativedata!E50="","",Cumulativedata!E50/Cumulativedata!B50)</f>
        <v/>
      </c>
      <c r="E52" s="93" t="str">
        <f>IF(Cumulativedata!D50="","",Cumulativedata!B50-Cumulativedata!D50)</f>
        <v/>
      </c>
      <c r="F52" s="93" t="str">
        <f>IF(Cumulativedata!E50="","",Cumulativedata!B50-Cumulativedata!E50)</f>
        <v/>
      </c>
      <c r="G52" s="61" t="str">
        <f>IF(Cumulativedata!C50="","",(Cumulativedata!C50-Cumulativedata!D50)/Cumulativedata!C50)</f>
        <v/>
      </c>
      <c r="H52" s="61" t="str">
        <f>IF(Cumulativedata!C50="","",(Cumulativedata!C50-Cumulativedata!E50)/Cumulativedata!C50)</f>
        <v/>
      </c>
      <c r="I52" s="62" t="str">
        <f>IF(B52="","",IF(AND(B52&gt;=Instruction!$R$17),"Good","Poor"))</f>
        <v/>
      </c>
      <c r="J52" s="62" t="str">
        <f>IF(G52="","",IF(OR(G52&lt;Instruction!$S$17,G52&lt;=0),"Good","Poor"))</f>
        <v/>
      </c>
      <c r="K52" s="54" t="str">
        <f t="shared" ref="K52:K53" si="141">IF(OR(I52="",J52=""),"",IF(AND(I52="Good",J52="Good"),"Cat 1",IF(AND(I52="Good",J52="Poor"),"Cat 2",IF(AND(I52="Poor",J52="Good"),"Cat 3",IF(AND(I52="Poor",J52="Poor"),"Cat 4","NA")))))</f>
        <v/>
      </c>
      <c r="L52" s="61" t="str">
        <f>IF(Cumulativedata!G50="","",Cumulativedata!G50/Cumulativedata!F50)</f>
        <v/>
      </c>
      <c r="M52" s="61" t="str">
        <f>IF(Cumulativedata!H50="","",Cumulativedata!H50/Cumulativedata!F50)</f>
        <v/>
      </c>
      <c r="N52" s="61" t="str">
        <f>IF(Cumulativedata!I50="","",Cumulativedata!I50/Cumulativedata!F50)</f>
        <v/>
      </c>
      <c r="O52" s="93" t="str">
        <f>IF(Cumulativedata!H50="","",Cumulativedata!F50-Cumulativedata!H50)</f>
        <v/>
      </c>
      <c r="P52" s="93" t="str">
        <f>IF(Cumulativedata!I50="","",Cumulativedata!F50-Cumulativedata!I50)</f>
        <v/>
      </c>
      <c r="Q52" s="61" t="str">
        <f>IF(Cumulativedata!G50="","",(Cumulativedata!G50-Cumulativedata!H50)/Cumulativedata!G50)</f>
        <v/>
      </c>
      <c r="R52" s="61" t="str">
        <f>IF(Cumulativedata!G50="","",(Cumulativedata!G50-Cumulativedata!H50)/Cumulativedata!G50)</f>
        <v/>
      </c>
      <c r="S52" s="62" t="str">
        <f>IF(L52="","",IF(AND(L52&gt;=Instruction!$R$17),"Good","Poor"))</f>
        <v/>
      </c>
      <c r="T52" s="62" t="str">
        <f>IF(Q52="","",IF(OR(Q52&lt;Instruction!$S$17,Q52&lt;=0),"Good","Poor"))</f>
        <v/>
      </c>
      <c r="U52" s="54" t="str">
        <f>IF(OR(S52="",T52=""),"",IF(AND(S52="Good",T52="Good"),"Cat 1",IF(AND(S52="Good",T52="Poor"),"Cat 2",IF(AND(S52="Poor",T52="Good"),"Cat 3",IF(AND(S52="Poor",T52="Poor"),"Cat 4","NA")))))</f>
        <v/>
      </c>
      <c r="V52" s="61" t="str">
        <f>IF(Cumulativedata!K50="","",Cumulativedata!K50/Cumulativedata!J50)</f>
        <v/>
      </c>
      <c r="W52" s="61" t="str">
        <f>IF(Cumulativedata!L50="","",Cumulativedata!L50/Cumulativedata!J50)</f>
        <v/>
      </c>
      <c r="X52" s="61" t="str">
        <f>IF(Cumulativedata!M50="","",Cumulativedata!M50/Cumulativedata!J50)</f>
        <v/>
      </c>
      <c r="Y52" s="93" t="str">
        <f>IF(Cumulativedata!L50="","",Cumulativedata!J50-Cumulativedata!L50)</f>
        <v/>
      </c>
      <c r="Z52" s="93" t="str">
        <f>IF(Cumulativedata!M50="","",Cumulativedata!J50-Cumulativedata!M50)</f>
        <v/>
      </c>
      <c r="AA52" s="61" t="str">
        <f>IF(Cumulativedata!K50="","",(Cumulativedata!K50-Cumulativedata!L50)/Cumulativedata!K50)</f>
        <v/>
      </c>
      <c r="AB52" s="61" t="str">
        <f>IF(Cumulativedata!K50="","",(Cumulativedata!K50-Cumulativedata!M50)/Cumulativedata!K50)</f>
        <v/>
      </c>
      <c r="AC52" s="62" t="str">
        <f>IF(V52="","",IF(AND(V52&gt;=Instruction!$R$17),"Good","Poor"))</f>
        <v/>
      </c>
      <c r="AD52" s="62" t="str">
        <f>IF(AA52="","",IF(OR(AA52&lt;Instruction!$S$17,AA52&lt;=0),"Good","Poor"))</f>
        <v/>
      </c>
      <c r="AE52" s="54" t="str">
        <f>IF(OR(AC52="",AD52=""),"",IF(AND(AC52="Good",AD52="Good"),"Cat 1",IF(AND(AC52="Good",AD52="Poor"),"Cat 2",IF(AND(AC52="Poor",AD52="Good"),"Cat 3",IF(AND(AC52="Poor",AD52="Poor"),"Cat 4","NA")))))</f>
        <v/>
      </c>
      <c r="AF52" s="61" t="str">
        <f>IF(Cumulativedata!O50="","",Cumulativedata!O50/Cumulativedata!N50)</f>
        <v/>
      </c>
      <c r="AG52" s="61" t="str">
        <f>IF(Cumulativedata!P50="","",Cumulativedata!P50/Cumulativedata!N50)</f>
        <v/>
      </c>
      <c r="AH52" s="61" t="str">
        <f>IF(Cumulativedata!Q50="","",Cumulativedata!Q50/Cumulativedata!N50)</f>
        <v/>
      </c>
      <c r="AI52" s="93" t="str">
        <f>IF(Cumulativedata!P50="","",Cumulativedata!N50-Cumulativedata!P50)</f>
        <v/>
      </c>
      <c r="AJ52" s="93" t="str">
        <f>IF(Cumulativedata!Q50="","",Cumulativedata!N50-Cumulativedata!Q50)</f>
        <v/>
      </c>
      <c r="AK52" s="61" t="str">
        <f>IF(Cumulativedata!O50="","",(Cumulativedata!O50-Cumulativedata!P50)/Cumulativedata!O50)</f>
        <v/>
      </c>
      <c r="AL52" s="61" t="str">
        <f>IF(Cumulativedata!O50="","",(Cumulativedata!O50-Cumulativedata!Q50)/Cumulativedata!O50)</f>
        <v/>
      </c>
      <c r="AM52" s="62" t="str">
        <f>IF(AF52="","",IF(AND(AF52&gt;=Instruction!$R$17),"Good","Poor"))</f>
        <v/>
      </c>
      <c r="AN52" s="62" t="str">
        <f>IF(AK52="","",IF(OR(AK52&lt;Instruction!$S$17,AK52&lt;=0),"Good","Poor"))</f>
        <v/>
      </c>
      <c r="AO52" s="54" t="str">
        <f>IF(OR(AM52="",AN52=""),"",IF(AND(AM52="Good",AN52="Good"),"Cat 1",IF(AND(AM52="Good",AN52="Poor"),"Cat 2",IF(AND(AM52="Poor",AN52="Good"),"Cat 3",IF(AND(AM52="Poor",AN52="Poor"),"Cat 4","NA")))))</f>
        <v/>
      </c>
      <c r="AP52" s="61" t="str">
        <f>IF(Cumulativedata!S50="","",Cumulativedata!S50/Cumulativedata!R50)</f>
        <v/>
      </c>
      <c r="AQ52" s="61" t="str">
        <f>IF(Cumulativedata!T50="","",Cumulativedata!T50/Cumulativedata!R50)</f>
        <v/>
      </c>
      <c r="AR52" s="61" t="str">
        <f>IF(Cumulativedata!U50="","",Cumulativedata!U50/Cumulativedata!R50)</f>
        <v/>
      </c>
      <c r="AS52" s="93" t="str">
        <f>IF(Cumulativedata!T50="","",Cumulativedata!R50-Cumulativedata!T50)</f>
        <v/>
      </c>
      <c r="AT52" s="93" t="str">
        <f>IF(Cumulativedata!U50="","",Cumulativedata!R50-Cumulativedata!U50)</f>
        <v/>
      </c>
      <c r="AU52" s="61" t="str">
        <f>IF(Cumulativedata!S50="","",(Cumulativedata!S50-Cumulativedata!T50)/Cumulativedata!S50)</f>
        <v/>
      </c>
      <c r="AV52" s="61" t="str">
        <f>IF(Cumulativedata!S50="","",(Cumulativedata!S50-Cumulativedata!U50)/Cumulativedata!S50)</f>
        <v/>
      </c>
      <c r="AW52" s="62" t="str">
        <f>IF(AP52="","",IF(AND(AP52&gt;=Instruction!$R$17),"Good","Poor"))</f>
        <v/>
      </c>
      <c r="AX52" s="62" t="str">
        <f>IF(AU52="","",IF(OR(AU52&lt;Instruction!$S$17,AU52&lt;=0),"Good","Poor"))</f>
        <v/>
      </c>
      <c r="AY52" s="54" t="str">
        <f>IF(OR(AW52="",AX52=""),"",IF(AND(AW52="Good",AX52="Good"),"Cat 1",IF(AND(AW52="Good",AX52="Poor"),"Cat 2",IF(AND(AW52="Poor",AX52="Good"),"Cat 3",IF(AND(AW52="Poor",AX52="Poor"),"Cat 4","NA")))))</f>
        <v/>
      </c>
      <c r="AZ52" s="61" t="str">
        <f>IF(Cumulativedata!W50="","",Cumulativedata!W50/Cumulativedata!V50)</f>
        <v/>
      </c>
      <c r="BA52" s="61" t="str">
        <f>IF(Cumulativedata!X50="","",Cumulativedata!X50/Cumulativedata!V50)</f>
        <v/>
      </c>
      <c r="BB52" s="61" t="str">
        <f>IF(Cumulativedata!Y50="","",Cumulativedata!Y50/Cumulativedata!V50)</f>
        <v/>
      </c>
      <c r="BC52" s="93" t="str">
        <f>IF(Cumulativedata!X50="","",Cumulativedata!V50-Cumulativedata!X50)</f>
        <v/>
      </c>
      <c r="BD52" s="93" t="str">
        <f>IF(Cumulativedata!Y50="","",Cumulativedata!V50-Cumulativedata!Y50)</f>
        <v/>
      </c>
      <c r="BE52" s="61" t="str">
        <f>IF(Cumulativedata!W50="","",(Cumulativedata!W50-Cumulativedata!X50)/Cumulativedata!W50)</f>
        <v/>
      </c>
      <c r="BF52" s="61" t="str">
        <f>IF(Cumulativedata!W50="","",(Cumulativedata!W50-Cumulativedata!Y50)/Cumulativedata!W50)</f>
        <v/>
      </c>
      <c r="BG52" s="62" t="str">
        <f>IF(AZ52="","",IF(AND(AZ52&gt;=Instruction!$R$17),"Good","Poor"))</f>
        <v/>
      </c>
      <c r="BH52" s="62" t="str">
        <f>IF(BE52="","",IF(OR(BE52&lt;Instruction!$S$17,BE52&lt;=0),"Good","Poor"))</f>
        <v/>
      </c>
      <c r="BI52" s="54" t="str">
        <f>IF(OR(BG52="",BH52=""),"",IF(AND(BG52="Good",BH52="Good"),"Cat 1",IF(AND(BG52="Good",BH52="Poor"),"Cat 2",IF(AND(BG52="Poor",BH52="Good"),"Cat 3",IF(AND(BG52="Poor",BH52="Poor"),"Cat 4","NA")))))</f>
        <v/>
      </c>
      <c r="BJ52" s="61" t="str">
        <f>IF(Cumulativedata!AA50="","",Cumulativedata!AA50/Cumulativedata!Z50)</f>
        <v/>
      </c>
      <c r="BK52" s="61" t="str">
        <f>IF(Cumulativedata!AB50="","",Cumulativedata!AB50/Cumulativedata!Z50)</f>
        <v/>
      </c>
      <c r="BL52" s="61" t="str">
        <f>IF(Cumulativedata!AC50="","",Cumulativedata!AC50/Cumulativedata!Z50)</f>
        <v/>
      </c>
      <c r="BM52" s="93" t="str">
        <f>IF(Cumulativedata!AB50="","",Cumulativedata!Z50-Cumulativedata!AB50)</f>
        <v/>
      </c>
      <c r="BN52" s="93" t="str">
        <f>IF(Cumulativedata!AC50="","",Cumulativedata!Z50-Cumulativedata!AC50)</f>
        <v/>
      </c>
      <c r="BO52" s="61" t="str">
        <f>IF(Cumulativedata!AA50="","",(Cumulativedata!AA50-Cumulativedata!AB50)/Cumulativedata!AA50)</f>
        <v/>
      </c>
      <c r="BP52" s="61" t="str">
        <f>IF(Cumulativedata!AA50="","",(Cumulativedata!AA50-Cumulativedata!AC50)/Cumulativedata!AA50)</f>
        <v/>
      </c>
      <c r="BQ52" s="62" t="str">
        <f>IF(BJ52="","",IF(AND(BJ52&gt;=Instruction!$R$17),"Good","Poor"))</f>
        <v/>
      </c>
      <c r="BR52" s="62" t="str">
        <f>IF(BO52="","",IF(OR(BO52&lt;Instruction!$S$17,BO52&lt;=0),"Good","Poor"))</f>
        <v/>
      </c>
      <c r="BS52" s="54" t="str">
        <f>IF(OR(BQ52="",BR52=""),"",IF(AND(BQ52="Good",BR52="Good"),"Cat 1",IF(AND(BQ52="Good",BR52="Poor"),"Cat 2",IF(AND(BQ52="Poor",BR52="Good"),"Cat 3",IF(AND(BQ52="Poor",BR52="Poor"),"Cat 4","NA")))))</f>
        <v/>
      </c>
      <c r="BT52" s="61" t="str">
        <f>IF(Cumulativedata!AE50="","",Cumulativedata!AE50/Cumulativedata!AD50)</f>
        <v/>
      </c>
      <c r="BU52" s="61" t="str">
        <f>IF(Cumulativedata!AF50="","",Cumulativedata!AF50/Cumulativedata!AD50)</f>
        <v/>
      </c>
      <c r="BV52" s="61" t="str">
        <f>IF(Cumulativedata!AG50="","",Cumulativedata!AG50/Cumulativedata!AD50)</f>
        <v/>
      </c>
      <c r="BW52" s="93" t="str">
        <f>IF(Cumulativedata!AF50="","",Cumulativedata!AD50-Cumulativedata!AF50)</f>
        <v/>
      </c>
      <c r="BX52" s="93" t="str">
        <f>IF(Cumulativedata!AG50="","",Cumulativedata!AD50-Cumulativedata!AG50)</f>
        <v/>
      </c>
      <c r="BY52" s="61" t="str">
        <f>IF(Cumulativedata!AE50="","",(Cumulativedata!AE50-Cumulativedata!AF50)/Cumulativedata!AE50)</f>
        <v/>
      </c>
      <c r="BZ52" s="61" t="str">
        <f>IF(Cumulativedata!AE50="","",(Cumulativedata!AE50-Cumulativedata!AG50)/Cumulativedata!AE50)</f>
        <v/>
      </c>
      <c r="CA52" s="62" t="str">
        <f>IF(BT52="","",IF(AND(BT52&gt;=Instruction!$R$17),"Good","Poor"))</f>
        <v/>
      </c>
      <c r="CB52" s="62" t="str">
        <f>IF(BY52="","",IF(OR(BY52&lt;Instruction!$S$17,BY52&lt;=0),"Good","Poor"))</f>
        <v/>
      </c>
      <c r="CC52" s="54" t="str">
        <f>IF(OR(CA52="",CB52=""),"",IF(AND(CA52="Good",CB52="Good"),"Cat 1",IF(AND(CA52="Good",CB52="Poor"),"Cat 2",IF(AND(CA52="Poor",CB52="Good"),"Cat 3",IF(AND(CA52="Poor",CB52="Poor"),"Cat 4","NA")))))</f>
        <v/>
      </c>
      <c r="CD52" s="61" t="str">
        <f>IF(Cumulativedata!AI50="","",Cumulativedata!AI50/Cumulativedata!AH50)</f>
        <v/>
      </c>
      <c r="CE52" s="61" t="str">
        <f>IF(Cumulativedata!AJ50="","",Cumulativedata!AJ50/Cumulativedata!AH50)</f>
        <v/>
      </c>
      <c r="CF52" s="61" t="str">
        <f>IF(Cumulativedata!AK50="","",Cumulativedata!AK50/Cumulativedata!AH50)</f>
        <v/>
      </c>
      <c r="CG52" s="93" t="str">
        <f>IF(Cumulativedata!AJ50="","",Cumulativedata!AH50-Cumulativedata!AJ50)</f>
        <v/>
      </c>
      <c r="CH52" s="93" t="str">
        <f>IF(Cumulativedata!AK50="","",Cumulativedata!AH50-Cumulativedata!AK50)</f>
        <v/>
      </c>
      <c r="CI52" s="61" t="str">
        <f>IF(Cumulativedata!AI50="","",(Cumulativedata!AI50-Cumulativedata!AJ50)/Cumulativedata!AI50)</f>
        <v/>
      </c>
      <c r="CJ52" s="61" t="str">
        <f>IF(Cumulativedata!AI50="","",(Cumulativedata!AI50-Cumulativedata!AK50)/Cumulativedata!AI50)</f>
        <v/>
      </c>
      <c r="CK52" s="62" t="str">
        <f>IF(CD52="","",IF(AND(CD52&gt;=Instruction!$R$17),"Good","Poor"))</f>
        <v/>
      </c>
      <c r="CL52" s="62" t="str">
        <f>IF(CI52="","",IF(OR(CI52&lt;Instruction!$S$17,CI52&lt;=0),"Good","Poor"))</f>
        <v/>
      </c>
      <c r="CM52" s="54" t="str">
        <f>IF(OR(CK52="",CL52=""),"",IF(AND(CK52="Good",CL52="Good"),"Cat 1",IF(AND(CK52="Good",CL52="Poor"),"Cat 2",IF(AND(CK52="Poor",CL52="Good"),"Cat 3",IF(AND(CK52="Poor",CL52="Poor"),"Cat 4","NA")))))</f>
        <v/>
      </c>
      <c r="CN52" s="61" t="str">
        <f>IF(Cumulativedata!AM50="","",Cumulativedata!AM50/Cumulativedata!AL50)</f>
        <v/>
      </c>
      <c r="CO52" s="61" t="str">
        <f>IF(Cumulativedata!AN50="","",Cumulativedata!AN50/Cumulativedata!AL50)</f>
        <v/>
      </c>
      <c r="CP52" s="61" t="str">
        <f>IF(Cumulativedata!AO50="","",Cumulativedata!AO50/Cumulativedata!AL50)</f>
        <v/>
      </c>
      <c r="CQ52" s="93" t="str">
        <f>IF(Cumulativedata!AN50="","",Cumulativedata!AL50-Cumulativedata!AN50)</f>
        <v/>
      </c>
      <c r="CR52" s="93" t="str">
        <f>IF(Cumulativedata!AO50="","",Cumulativedata!AL50-Cumulativedata!AO50)</f>
        <v/>
      </c>
      <c r="CS52" s="61" t="str">
        <f>IF(Cumulativedata!AM50="","",(Cumulativedata!AM50-Cumulativedata!AN50)/Cumulativedata!AM50)</f>
        <v/>
      </c>
      <c r="CT52" s="61" t="str">
        <f>IF(Cumulativedata!AM50="","",(Cumulativedata!AM50-Cumulativedata!AO50)/Cumulativedata!AM50)</f>
        <v/>
      </c>
      <c r="CU52" s="62" t="str">
        <f>IF(CN52="","",IF(AND(CN52&gt;=Instruction!$R$17),"Good","Poor"))</f>
        <v/>
      </c>
      <c r="CV52" s="62" t="str">
        <f>IF(CS52="","",IF(OR(CS52&lt;Instruction!$S$17,CS52&lt;=0),"Good","Poor"))</f>
        <v/>
      </c>
      <c r="CW52" s="54" t="str">
        <f>IF(OR(CU52="",CV52=""),"",IF(AND(CU52="Good",CV52="Good"),"Cat 1",IF(AND(CU52="Good",CV52="Poor"),"Cat 2",IF(AND(CU52="Poor",CV52="Good"),"Cat 3",IF(AND(CU52="Poor",CV52="Poor"),"Cat 4","NA")))))</f>
        <v/>
      </c>
      <c r="CX52" s="61" t="str">
        <f>IF(Cumulativedata!AQ50="","",Cumulativedata!AQ50/Cumulativedata!AP50)</f>
        <v/>
      </c>
      <c r="CY52" s="61" t="str">
        <f>IF(Cumulativedata!AR50="","",Cumulativedata!AR50/Cumulativedata!AP50)</f>
        <v/>
      </c>
      <c r="CZ52" s="61" t="str">
        <f>IF(Cumulativedata!AS50="","",Cumulativedata!AS50/Cumulativedata!AP50)</f>
        <v/>
      </c>
      <c r="DA52" s="93" t="str">
        <f>IF(Cumulativedata!AR50="","",Cumulativedata!AP50-Cumulativedata!AR50)</f>
        <v/>
      </c>
      <c r="DB52" s="93" t="str">
        <f>IF(Cumulativedata!AS50="","",Cumulativedata!AP50-Cumulativedata!AS50)</f>
        <v/>
      </c>
      <c r="DC52" s="61" t="str">
        <f>IF(Cumulativedata!AQ50="","",(Cumulativedata!AQ50-Cumulativedata!AR50)/Cumulativedata!AQ50)</f>
        <v/>
      </c>
      <c r="DD52" s="61" t="str">
        <f>IF(Cumulativedata!AQ50="","",(Cumulativedata!AQ50-Cumulativedata!AS50)/Cumulativedata!AQ50)</f>
        <v/>
      </c>
      <c r="DE52" s="62" t="str">
        <f>IF(CX52="","",IF(AND(CX52&gt;=Instruction!$R$17),"Good","Poor"))</f>
        <v/>
      </c>
      <c r="DF52" s="62" t="str">
        <f>IF(DC52="","",IF(OR(DC52&lt;Instruction!$S$17,DC52&lt;=0),"Good","Poor"))</f>
        <v/>
      </c>
      <c r="DG52" s="54" t="str">
        <f>IF(OR(DE52="",DF52=""),"",IF(AND(DE52="Good",DF52="Good"),"Cat 1",IF(AND(DE52="Good",DF52="Poor"),"Cat 2",IF(AND(DE52="Poor",DF52="Good"),"Cat 3",IF(AND(DE52="Poor",DF52="Poor"),"Cat 4","NA")))))</f>
        <v/>
      </c>
      <c r="DH52" s="61" t="str">
        <f>IF(Cumulativedata!AU50="","",Cumulativedata!AU50/Cumulativedata!AT50)</f>
        <v/>
      </c>
      <c r="DI52" s="61" t="str">
        <f>IF(Cumulativedata!AV50="","",Cumulativedata!AV50/Cumulativedata!AT50)</f>
        <v/>
      </c>
      <c r="DJ52" s="61" t="str">
        <f>IF(Cumulativedata!AW50="","",Cumulativedata!AW50/Cumulativedata!AT50)</f>
        <v/>
      </c>
      <c r="DK52" s="93" t="str">
        <f>IF(Cumulativedata!AV50="","",Cumulativedata!AT50-Cumulativedata!AV50)</f>
        <v/>
      </c>
      <c r="DL52" s="93" t="str">
        <f>IF(Cumulativedata!AW50="","",Cumulativedata!AT50-Cumulativedata!AW50)</f>
        <v/>
      </c>
      <c r="DM52" s="61" t="str">
        <f>IF(Cumulativedata!AU50="","",(Cumulativedata!AU50-Cumulativedata!AV50)/Cumulativedata!AU50)</f>
        <v/>
      </c>
      <c r="DN52" s="61" t="str">
        <f>IF(Cumulativedata!AU50="","",(Cumulativedata!AU50-Cumulativedata!AW50)/Cumulativedata!AU50)</f>
        <v/>
      </c>
      <c r="DO52" s="62" t="str">
        <f>IF(DH52="","",IF(AND(DH52&gt;=Instruction!$R$17),"Good","Poor"))</f>
        <v/>
      </c>
      <c r="DP52" s="62" t="str">
        <f>IF(DM52="","",IF(OR(DM52&lt;Instruction!$S$17,DM52&lt;=0),"Good","Poor"))</f>
        <v/>
      </c>
      <c r="DQ52" s="54" t="str">
        <f>IF(OR(DO52="",DP52=""),"",IF(AND(DO52="Good",DP52="Good"),"Cat 1",IF(AND(DO52="Good",DP52="Poor"),"Cat 2",IF(AND(DO52="Poor",DP52="Good"),"Cat 3",IF(AND(DO52="Poor",DP52="Poor"),"Cat 4","NA")))))</f>
        <v/>
      </c>
    </row>
    <row r="53" spans="1:131" x14ac:dyDescent="0.25">
      <c r="A53" s="60" t="str">
        <f>IF(Monthlydata!A50=0,"",Monthlydata!A50)</f>
        <v>&lt;&lt;HC&gt;&gt;</v>
      </c>
      <c r="B53" s="26" t="str">
        <f>IF(Cumulativedata!C51="","",Cumulativedata!C51/Cumulativedata!B51)</f>
        <v/>
      </c>
      <c r="C53" s="26" t="str">
        <f>IF(Cumulativedata!D51="","",Cumulativedata!D51/Cumulativedata!B51)</f>
        <v/>
      </c>
      <c r="D53" s="26" t="str">
        <f>IF(Cumulativedata!E51="","",Cumulativedata!E51/Cumulativedata!B51)</f>
        <v/>
      </c>
      <c r="E53" s="94" t="str">
        <f>IF(Cumulativedata!D51="","",Cumulativedata!B51-Cumulativedata!D51)</f>
        <v/>
      </c>
      <c r="F53" s="94" t="str">
        <f>IF(Cumulativedata!E51="","",Cumulativedata!B51-Cumulativedata!E51)</f>
        <v/>
      </c>
      <c r="G53" s="26" t="str">
        <f>IF(Cumulativedata!C51="","",(Cumulativedata!C51-Cumulativedata!D51)/Cumulativedata!C51)</f>
        <v/>
      </c>
      <c r="H53" s="26"/>
      <c r="I53" s="27" t="str">
        <f>IF(B53="","",IF(AND(B53&gt;=Instruction!$R$17),"Good","Poor"))</f>
        <v/>
      </c>
      <c r="J53" s="27" t="str">
        <f>IF(G53="","",IF(OR(G53&lt;Instruction!$S$17,G53&lt;=0),"Good","Poor"))</f>
        <v/>
      </c>
      <c r="K53" s="36" t="str">
        <f t="shared" si="141"/>
        <v/>
      </c>
      <c r="L53" s="26" t="str">
        <f>IF(Cumulativedata!G51="","",Cumulativedata!G51/Cumulativedata!F51)</f>
        <v/>
      </c>
      <c r="M53" s="26" t="str">
        <f>IF(Cumulativedata!H51="","",Cumulativedata!H51/Cumulativedata!F51)</f>
        <v/>
      </c>
      <c r="N53" s="26" t="str">
        <f>IF(Cumulativedata!I51="","",Cumulativedata!I51/Cumulativedata!F51)</f>
        <v/>
      </c>
      <c r="O53" s="94" t="str">
        <f>IF(Cumulativedata!H51="","",Cumulativedata!F51-Cumulativedata!H51)</f>
        <v/>
      </c>
      <c r="P53" s="94" t="str">
        <f>IF(Cumulativedata!I51="","",Cumulativedata!F51-Cumulativedata!I51)</f>
        <v/>
      </c>
      <c r="Q53" s="26" t="str">
        <f>IF(Cumulativedata!G51="","",(Cumulativedata!G51-Cumulativedata!H51)/Cumulativedata!G51)</f>
        <v/>
      </c>
      <c r="R53" s="26" t="str">
        <f>IF(Cumulativedata!G51="","",(Cumulativedata!G51-Cumulativedata!H51)/Cumulativedata!G51)</f>
        <v/>
      </c>
      <c r="S53" s="27" t="str">
        <f>IF(L53="","",IF(AND(L53&gt;=Instruction!$R$17),"Good","Poor"))</f>
        <v/>
      </c>
      <c r="T53" s="27" t="str">
        <f>IF(Q53="","",IF(OR(Q53&lt;Instruction!$S$17,Q53&lt;=0),"Good","Poor"))</f>
        <v/>
      </c>
      <c r="U53" s="36" t="str">
        <f>IF(OR(S53="",T53=""),"",IF(AND(S53="Good",T53="Good"),"Cat 1",IF(AND(S53="Good",T53="Poor"),"Cat 2",IF(AND(S53="Poor",T53="Good"),"Cat 3",IF(AND(S53="Poor",T53="Poor"),"Cat 4","NA")))))</f>
        <v/>
      </c>
      <c r="V53" s="26" t="str">
        <f>IF(Cumulativedata!K51="","",Cumulativedata!K51/Cumulativedata!J51)</f>
        <v/>
      </c>
      <c r="W53" s="26" t="str">
        <f>IF(Cumulativedata!L51="","",Cumulativedata!L51/Cumulativedata!J51)</f>
        <v/>
      </c>
      <c r="X53" s="26" t="str">
        <f>IF(Cumulativedata!M51="","",Cumulativedata!M51/Cumulativedata!J51)</f>
        <v/>
      </c>
      <c r="Y53" s="94" t="str">
        <f>IF(Cumulativedata!L51="","",Cumulativedata!J51-Cumulativedata!L51)</f>
        <v/>
      </c>
      <c r="Z53" s="94" t="str">
        <f>IF(Cumulativedata!M51="","",Cumulativedata!J51-Cumulativedata!M51)</f>
        <v/>
      </c>
      <c r="AA53" s="26" t="str">
        <f>IF(Cumulativedata!K51="","",(Cumulativedata!K51-Cumulativedata!L51)/Cumulativedata!K51)</f>
        <v/>
      </c>
      <c r="AB53" s="26" t="str">
        <f>IF(Cumulativedata!K51="","",(Cumulativedata!K51-Cumulativedata!M51)/Cumulativedata!K51)</f>
        <v/>
      </c>
      <c r="AC53" s="27" t="str">
        <f>IF(V53="","",IF(AND(V53&gt;=Instruction!$R$17),"Good","Poor"))</f>
        <v/>
      </c>
      <c r="AD53" s="27" t="str">
        <f>IF(AA53="","",IF(OR(AA53&lt;Instruction!$S$17,AA53&lt;=0),"Good","Poor"))</f>
        <v/>
      </c>
      <c r="AE53" s="36" t="str">
        <f t="shared" ref="AE53" si="142">IF(OR(AC53="",AD53=""),"",IF(AND(AC53="Good",AD53="Good"),"Cat 1",IF(AND(AC53="Good",AD53="Poor"),"Cat 2",IF(AND(AC53="Poor",AD53="Good"),"Cat 3",IF(AND(AC53="Poor",AD53="Poor"),"Cat 4","NA")))))</f>
        <v/>
      </c>
      <c r="AF53" s="26" t="str">
        <f>IF(Cumulativedata!O51="","",Cumulativedata!O51/Cumulativedata!N51)</f>
        <v/>
      </c>
      <c r="AG53" s="26" t="str">
        <f>IF(Cumulativedata!P51="","",Cumulativedata!P51/Cumulativedata!N51)</f>
        <v/>
      </c>
      <c r="AH53" s="26" t="str">
        <f>IF(Cumulativedata!Q51="","",Cumulativedata!Q51/Cumulativedata!N51)</f>
        <v/>
      </c>
      <c r="AI53" s="94" t="str">
        <f>IF(Cumulativedata!P51="","",Cumulativedata!N51-Cumulativedata!P51)</f>
        <v/>
      </c>
      <c r="AJ53" s="94" t="str">
        <f>IF(Cumulativedata!Q51="","",Cumulativedata!N51-Cumulativedata!Q51)</f>
        <v/>
      </c>
      <c r="AK53" s="26" t="str">
        <f>IF(Cumulativedata!O51="","",(Cumulativedata!O51-Cumulativedata!P51)/Cumulativedata!O51)</f>
        <v/>
      </c>
      <c r="AL53" s="26" t="str">
        <f>IF(Cumulativedata!O51="","",(Cumulativedata!O51-Cumulativedata!Q51)/Cumulativedata!O51)</f>
        <v/>
      </c>
      <c r="AM53" s="27" t="str">
        <f>IF(AF53="","",IF(AND(AF53&gt;=Instruction!$R$17),"Good","Poor"))</f>
        <v/>
      </c>
      <c r="AN53" s="27" t="str">
        <f>IF(AK53="","",IF(OR(AK53&lt;Instruction!$S$17,AK53&lt;=0),"Good","Poor"))</f>
        <v/>
      </c>
      <c r="AO53" s="36" t="str">
        <f t="shared" ref="AO53" si="143">IF(OR(AM53="",AN53=""),"",IF(AND(AM53="Good",AN53="Good"),"Cat 1",IF(AND(AM53="Good",AN53="Poor"),"Cat 2",IF(AND(AM53="Poor",AN53="Good"),"Cat 3",IF(AND(AM53="Poor",AN53="Poor"),"Cat 4","NA")))))</f>
        <v/>
      </c>
      <c r="AP53" s="26" t="str">
        <f>IF(Cumulativedata!S51="","",Cumulativedata!S51/Cumulativedata!R51)</f>
        <v/>
      </c>
      <c r="AQ53" s="26" t="str">
        <f>IF(Cumulativedata!T51="","",Cumulativedata!T51/Cumulativedata!R51)</f>
        <v/>
      </c>
      <c r="AR53" s="26" t="str">
        <f>IF(Cumulativedata!U51="","",Cumulativedata!U51/Cumulativedata!R51)</f>
        <v/>
      </c>
      <c r="AS53" s="94" t="str">
        <f>IF(Cumulativedata!T51="","",Cumulativedata!R51-Cumulativedata!T51)</f>
        <v/>
      </c>
      <c r="AT53" s="94" t="str">
        <f>IF(Cumulativedata!U51="","",Cumulativedata!R51-Cumulativedata!U51)</f>
        <v/>
      </c>
      <c r="AU53" s="26" t="str">
        <f>IF(Cumulativedata!S51="","",(Cumulativedata!S51-Cumulativedata!T51)/Cumulativedata!S51)</f>
        <v/>
      </c>
      <c r="AV53" s="26" t="str">
        <f>IF(Cumulativedata!S51="","",(Cumulativedata!S51-Cumulativedata!U51)/Cumulativedata!S51)</f>
        <v/>
      </c>
      <c r="AW53" s="27" t="str">
        <f>IF(AP53="","",IF(AND(AP53&gt;=Instruction!$R$17),"Good","Poor"))</f>
        <v/>
      </c>
      <c r="AX53" s="27" t="str">
        <f>IF(AU53="","",IF(OR(AU53&lt;Instruction!$S$17,AU53&lt;=0),"Good","Poor"))</f>
        <v/>
      </c>
      <c r="AY53" s="36" t="str">
        <f t="shared" ref="AY53" si="144">IF(OR(AW53="",AX53=""),"",IF(AND(AW53="Good",AX53="Good"),"Cat 1",IF(AND(AW53="Good",AX53="Poor"),"Cat 2",IF(AND(AW53="Poor",AX53="Good"),"Cat 3",IF(AND(AW53="Poor",AX53="Poor"),"Cat 4","NA")))))</f>
        <v/>
      </c>
      <c r="AZ53" s="26" t="str">
        <f>IF(Cumulativedata!W51="","",Cumulativedata!W51/Cumulativedata!V51)</f>
        <v/>
      </c>
      <c r="BA53" s="26" t="str">
        <f>IF(Cumulativedata!X51="","",Cumulativedata!X51/Cumulativedata!V51)</f>
        <v/>
      </c>
      <c r="BB53" s="26" t="str">
        <f>IF(Cumulativedata!Y51="","",Cumulativedata!Y51/Cumulativedata!V51)</f>
        <v/>
      </c>
      <c r="BC53" s="94" t="str">
        <f>IF(Cumulativedata!X51="","",Cumulativedata!V51-Cumulativedata!X51)</f>
        <v/>
      </c>
      <c r="BD53" s="94" t="str">
        <f>IF(Cumulativedata!Y51="","",Cumulativedata!V51-Cumulativedata!Y51)</f>
        <v/>
      </c>
      <c r="BE53" s="26" t="str">
        <f>IF(Cumulativedata!W51="","",(Cumulativedata!W51-Cumulativedata!X51)/Cumulativedata!W51)</f>
        <v/>
      </c>
      <c r="BF53" s="26" t="str">
        <f>IF(Cumulativedata!W51="","",(Cumulativedata!W51-Cumulativedata!Y51)/Cumulativedata!W51)</f>
        <v/>
      </c>
      <c r="BG53" s="27" t="str">
        <f>IF(AZ53="","",IF(AND(AZ53&gt;=Instruction!$R$17),"Good","Poor"))</f>
        <v/>
      </c>
      <c r="BH53" s="27" t="str">
        <f>IF(BE53="","",IF(OR(BE53&lt;Instruction!$S$17,BE53&lt;=0),"Good","Poor"))</f>
        <v/>
      </c>
      <c r="BI53" s="36" t="str">
        <f t="shared" ref="BI53" si="145">IF(OR(BG53="",BH53=""),"",IF(AND(BG53="Good",BH53="Good"),"Cat 1",IF(AND(BG53="Good",BH53="Poor"),"Cat 2",IF(AND(BG53="Poor",BH53="Good"),"Cat 3",IF(AND(BG53="Poor",BH53="Poor"),"Cat 4","NA")))))</f>
        <v/>
      </c>
      <c r="BJ53" s="26" t="str">
        <f>IF(Cumulativedata!AA51="","",Cumulativedata!AA51/Cumulativedata!Z51)</f>
        <v/>
      </c>
      <c r="BK53" s="26" t="str">
        <f>IF(Cumulativedata!AB51="","",Cumulativedata!AB51/Cumulativedata!Z51)</f>
        <v/>
      </c>
      <c r="BL53" s="26" t="str">
        <f>IF(Cumulativedata!AC51="","",Cumulativedata!AC51/Cumulativedata!Z51)</f>
        <v/>
      </c>
      <c r="BM53" s="94" t="str">
        <f>IF(Cumulativedata!AB51="","",Cumulativedata!Z51-Cumulativedata!AB51)</f>
        <v/>
      </c>
      <c r="BN53" s="94" t="str">
        <f>IF(Cumulativedata!AC51="","",Cumulativedata!Z51-Cumulativedata!AC51)</f>
        <v/>
      </c>
      <c r="BO53" s="26" t="str">
        <f>IF(Cumulativedata!AA51="","",(Cumulativedata!AA51-Cumulativedata!AB51)/Cumulativedata!AA51)</f>
        <v/>
      </c>
      <c r="BP53" s="26" t="str">
        <f>IF(Cumulativedata!AA51="","",(Cumulativedata!AA51-Cumulativedata!AC51)/Cumulativedata!AA51)</f>
        <v/>
      </c>
      <c r="BQ53" s="27" t="str">
        <f>IF(BJ53="","",IF(AND(BJ53&gt;=Instruction!$R$17),"Good","Poor"))</f>
        <v/>
      </c>
      <c r="BR53" s="27" t="str">
        <f>IF(BO53="","",IF(OR(BO53&lt;Instruction!$S$17,BO53&lt;=0),"Good","Poor"))</f>
        <v/>
      </c>
      <c r="BS53" s="36" t="str">
        <f t="shared" ref="BS53" si="146">IF(OR(BQ53="",BR53=""),"",IF(AND(BQ53="Good",BR53="Good"),"Cat 1",IF(AND(BQ53="Good",BR53="Poor"),"Cat 2",IF(AND(BQ53="Poor",BR53="Good"),"Cat 3",IF(AND(BQ53="Poor",BR53="Poor"),"Cat 4","NA")))))</f>
        <v/>
      </c>
      <c r="BT53" s="26" t="str">
        <f>IF(Cumulativedata!AE51="","",Cumulativedata!AE51/Cumulativedata!AD51)</f>
        <v/>
      </c>
      <c r="BU53" s="26" t="str">
        <f>IF(Cumulativedata!AF51="","",Cumulativedata!AF51/Cumulativedata!AD51)</f>
        <v/>
      </c>
      <c r="BV53" s="26" t="str">
        <f>IF(Cumulativedata!AG51="","",Cumulativedata!AG51/Cumulativedata!AD51)</f>
        <v/>
      </c>
      <c r="BW53" s="94" t="str">
        <f>IF(Cumulativedata!AF51="","",Cumulativedata!AD51-Cumulativedata!AF51)</f>
        <v/>
      </c>
      <c r="BX53" s="94" t="str">
        <f>IF(Cumulativedata!AG51="","",Cumulativedata!AD51-Cumulativedata!AG51)</f>
        <v/>
      </c>
      <c r="BY53" s="26" t="str">
        <f>IF(Cumulativedata!AE51="","",(Cumulativedata!AE51-Cumulativedata!AF51)/Cumulativedata!AE51)</f>
        <v/>
      </c>
      <c r="BZ53" s="26" t="str">
        <f>IF(Cumulativedata!AE51="","",(Cumulativedata!AE51-Cumulativedata!AG51)/Cumulativedata!AE51)</f>
        <v/>
      </c>
      <c r="CA53" s="27" t="str">
        <f>IF(BT53="","",IF(AND(BT53&gt;=Instruction!$R$17),"Good","Poor"))</f>
        <v/>
      </c>
      <c r="CB53" s="27" t="str">
        <f>IF(BY53="","",IF(OR(BY53&lt;Instruction!$S$17,BY53&lt;=0),"Good","Poor"))</f>
        <v/>
      </c>
      <c r="CC53" s="36" t="str">
        <f t="shared" ref="CC53" si="147">IF(OR(CA53="",CB53=""),"",IF(AND(CA53="Good",CB53="Good"),"Cat 1",IF(AND(CA53="Good",CB53="Poor"),"Cat 2",IF(AND(CA53="Poor",CB53="Good"),"Cat 3",IF(AND(CA53="Poor",CB53="Poor"),"Cat 4","NA")))))</f>
        <v/>
      </c>
      <c r="CD53" s="26" t="str">
        <f>IF(Cumulativedata!AI51="","",Cumulativedata!AI51/Cumulativedata!AH51)</f>
        <v/>
      </c>
      <c r="CE53" s="26" t="str">
        <f>IF(Cumulativedata!AJ51="","",Cumulativedata!AJ51/Cumulativedata!AH51)</f>
        <v/>
      </c>
      <c r="CF53" s="26" t="str">
        <f>IF(Cumulativedata!AK51="","",Cumulativedata!AK51/Cumulativedata!AH51)</f>
        <v/>
      </c>
      <c r="CG53" s="94" t="str">
        <f>IF(Cumulativedata!AJ51="","",Cumulativedata!AH51-Cumulativedata!AJ51)</f>
        <v/>
      </c>
      <c r="CH53" s="94" t="str">
        <f>IF(Cumulativedata!AK51="","",Cumulativedata!AH51-Cumulativedata!AK51)</f>
        <v/>
      </c>
      <c r="CI53" s="26" t="str">
        <f>IF(Cumulativedata!AI51="","",(Cumulativedata!AI51-Cumulativedata!AJ51)/Cumulativedata!AI51)</f>
        <v/>
      </c>
      <c r="CJ53" s="26" t="str">
        <f>IF(Cumulativedata!AI51="","",(Cumulativedata!AI51-Cumulativedata!AK51)/Cumulativedata!AI51)</f>
        <v/>
      </c>
      <c r="CK53" s="27" t="str">
        <f>IF(CD53="","",IF(AND(CD53&gt;=Instruction!$R$17),"Good","Poor"))</f>
        <v/>
      </c>
      <c r="CL53" s="27" t="str">
        <f>IF(CI53="","",IF(OR(CI53&lt;Instruction!$S$17,CI53&lt;=0),"Good","Poor"))</f>
        <v/>
      </c>
      <c r="CM53" s="36" t="str">
        <f t="shared" ref="CM53" si="148">IF(OR(CK53="",CL53=""),"",IF(AND(CK53="Good",CL53="Good"),"Cat 1",IF(AND(CK53="Good",CL53="Poor"),"Cat 2",IF(AND(CK53="Poor",CL53="Good"),"Cat 3",IF(AND(CK53="Poor",CL53="Poor"),"Cat 4","NA")))))</f>
        <v/>
      </c>
      <c r="CN53" s="26" t="str">
        <f>IF(Cumulativedata!AM51="","",Cumulativedata!AM51/Cumulativedata!AL51)</f>
        <v/>
      </c>
      <c r="CO53" s="26" t="str">
        <f>IF(Cumulativedata!AN51="","",Cumulativedata!AN51/Cumulativedata!AL51)</f>
        <v/>
      </c>
      <c r="CP53" s="26" t="str">
        <f>IF(Cumulativedata!AO51="","",Cumulativedata!AO51/Cumulativedata!AL51)</f>
        <v/>
      </c>
      <c r="CQ53" s="94" t="str">
        <f>IF(Cumulativedata!AN51="","",Cumulativedata!AL51-Cumulativedata!AN51)</f>
        <v/>
      </c>
      <c r="CR53" s="94" t="str">
        <f>IF(Cumulativedata!AO51="","",Cumulativedata!AL51-Cumulativedata!AO51)</f>
        <v/>
      </c>
      <c r="CS53" s="26" t="str">
        <f>IF(Cumulativedata!AM51="","",(Cumulativedata!AM51-Cumulativedata!AN51)/Cumulativedata!AM51)</f>
        <v/>
      </c>
      <c r="CT53" s="26" t="str">
        <f>IF(Cumulativedata!AM51="","",(Cumulativedata!AM51-Cumulativedata!AO51)/Cumulativedata!AM51)</f>
        <v/>
      </c>
      <c r="CU53" s="27" t="str">
        <f>IF(CN53="","",IF(AND(CN53&gt;=Instruction!$R$17),"Good","Poor"))</f>
        <v/>
      </c>
      <c r="CV53" s="27" t="str">
        <f>IF(CS53="","",IF(OR(CS53&lt;Instruction!$S$17,CS53&lt;=0),"Good","Poor"))</f>
        <v/>
      </c>
      <c r="CW53" s="36" t="str">
        <f t="shared" ref="CW53" si="149">IF(OR(CU53="",CV53=""),"",IF(AND(CU53="Good",CV53="Good"),"Cat 1",IF(AND(CU53="Good",CV53="Poor"),"Cat 2",IF(AND(CU53="Poor",CV53="Good"),"Cat 3",IF(AND(CU53="Poor",CV53="Poor"),"Cat 4","NA")))))</f>
        <v/>
      </c>
      <c r="CX53" s="26" t="str">
        <f>IF(Cumulativedata!AQ51="","",Cumulativedata!AQ51/Cumulativedata!AP51)</f>
        <v/>
      </c>
      <c r="CY53" s="26" t="str">
        <f>IF(Cumulativedata!AR51="","",Cumulativedata!AR51/Cumulativedata!AP51)</f>
        <v/>
      </c>
      <c r="CZ53" s="26" t="str">
        <f>IF(Cumulativedata!AS51="","",Cumulativedata!AS51/Cumulativedata!AP51)</f>
        <v/>
      </c>
      <c r="DA53" s="94" t="str">
        <f>IF(Cumulativedata!AR51="","",Cumulativedata!AP51-Cumulativedata!AR51)</f>
        <v/>
      </c>
      <c r="DB53" s="94" t="str">
        <f>IF(Cumulativedata!AS51="","",Cumulativedata!AP51-Cumulativedata!AS51)</f>
        <v/>
      </c>
      <c r="DC53" s="26" t="str">
        <f>IF(Cumulativedata!AQ51="","",(Cumulativedata!AQ51-Cumulativedata!AR51)/Cumulativedata!AQ51)</f>
        <v/>
      </c>
      <c r="DD53" s="26" t="str">
        <f>IF(Cumulativedata!AQ51="","",(Cumulativedata!AQ51-Cumulativedata!AS51)/Cumulativedata!AQ51)</f>
        <v/>
      </c>
      <c r="DE53" s="27" t="str">
        <f>IF(CX53="","",IF(AND(CX53&gt;=Instruction!$R$17),"Good","Poor"))</f>
        <v/>
      </c>
      <c r="DF53" s="27" t="str">
        <f>IF(DC53="","",IF(OR(DC53&lt;Instruction!$S$17,DC53&lt;=0),"Good","Poor"))</f>
        <v/>
      </c>
      <c r="DG53" s="36" t="str">
        <f t="shared" ref="DG53" si="150">IF(OR(DE53="",DF53=""),"",IF(AND(DE53="Good",DF53="Good"),"Cat 1",IF(AND(DE53="Good",DF53="Poor"),"Cat 2",IF(AND(DE53="Poor",DF53="Good"),"Cat 3",IF(AND(DE53="Poor",DF53="Poor"),"Cat 4","NA")))))</f>
        <v/>
      </c>
      <c r="DH53" s="26" t="str">
        <f>IF(Cumulativedata!AU51="","",Cumulativedata!AU51/Cumulativedata!AT51)</f>
        <v/>
      </c>
      <c r="DI53" s="26" t="str">
        <f>IF(Cumulativedata!AV51="","",Cumulativedata!AV51/Cumulativedata!AT51)</f>
        <v/>
      </c>
      <c r="DJ53" s="26" t="str">
        <f>IF(Cumulativedata!AW51="","",Cumulativedata!AW51/Cumulativedata!AT51)</f>
        <v/>
      </c>
      <c r="DK53" s="94" t="str">
        <f>IF(Cumulativedata!AV51="","",Cumulativedata!AT51-Cumulativedata!AV51)</f>
        <v/>
      </c>
      <c r="DL53" s="94" t="str">
        <f>IF(Cumulativedata!AW51="","",Cumulativedata!AT51-Cumulativedata!AW51)</f>
        <v/>
      </c>
      <c r="DM53" s="26" t="str">
        <f>IF(Cumulativedata!AU51="","",(Cumulativedata!AU51-Cumulativedata!AV51)/Cumulativedata!AU51)</f>
        <v/>
      </c>
      <c r="DN53" s="26" t="str">
        <f>IF(Cumulativedata!AU51="","",(Cumulativedata!AU51-Cumulativedata!AW51)/Cumulativedata!AU51)</f>
        <v/>
      </c>
      <c r="DO53" s="27" t="str">
        <f>IF(DH53="","",IF(AND(DH53&gt;=Instruction!$R$17),"Good","Poor"))</f>
        <v/>
      </c>
      <c r="DP53" s="27" t="str">
        <f>IF(DM53="","",IF(OR(DM53&lt;Instruction!$S$17,DM53&lt;=0),"Good","Poor"))</f>
        <v/>
      </c>
      <c r="DQ53" s="36" t="str">
        <f t="shared" ref="DQ53" si="151">IF(OR(DO53="",DP53=""),"",IF(AND(DO53="Good",DP53="Good"),"Cat 1",IF(AND(DO53="Good",DP53="Poor"),"Cat 2",IF(AND(DO53="Poor",DP53="Good"),"Cat 3",IF(AND(DO53="Poor",DP53="Poor"),"Cat 4","NA")))))</f>
        <v/>
      </c>
    </row>
    <row r="54" spans="1:131" x14ac:dyDescent="0.25">
      <c r="A54" s="60" t="str">
        <f>IF(Monthlydata!A51=0,"",Monthlydata!A51)</f>
        <v>&lt;&lt;HP&gt;&gt;</v>
      </c>
      <c r="B54" s="26" t="str">
        <f>IF(Cumulativedata!C52="","",Cumulativedata!C52/Cumulativedata!B52)</f>
        <v/>
      </c>
      <c r="C54" s="26" t="str">
        <f>IF(Cumulativedata!D52="","",Cumulativedata!D52/Cumulativedata!B52)</f>
        <v/>
      </c>
      <c r="D54" s="26" t="str">
        <f>IF(Cumulativedata!E52="","",Cumulativedata!E52/Cumulativedata!B52)</f>
        <v/>
      </c>
      <c r="E54" s="94" t="str">
        <f>IF(Cumulativedata!D52="","",Cumulativedata!B52-Cumulativedata!D52)</f>
        <v/>
      </c>
      <c r="F54" s="94" t="str">
        <f>IF(Cumulativedata!E52="","",Cumulativedata!B52-Cumulativedata!E52)</f>
        <v/>
      </c>
      <c r="G54" s="26" t="str">
        <f>IF(Cumulativedata!C52="","",(Cumulativedata!C52-Cumulativedata!D52)/Cumulativedata!C52)</f>
        <v/>
      </c>
      <c r="H54" s="26" t="str">
        <f>IF(Cumulativedata!C52="","",(Cumulativedata!C52-Cumulativedata!E52)/Cumulativedata!C52)</f>
        <v/>
      </c>
      <c r="I54" s="27" t="str">
        <f>IF(B54="","",IF(AND(B54&gt;=Instruction!$R$17),"Good","Poor"))</f>
        <v/>
      </c>
      <c r="J54" s="27" t="str">
        <f>IF(G54="","",IF(OR(G54&lt;Instruction!$S$17,G54&lt;=0),"Good","Poor"))</f>
        <v/>
      </c>
      <c r="K54" s="36" t="str">
        <f t="shared" ref="K54:K59" si="152">IF(OR(I54="",J54=""),"",IF(AND(I54="Good",J54="Good"),"Cat 1",IF(AND(I54="Good",J54="Poor"),"Cat 2",IF(AND(I54="Poor",J54="Good"),"Cat 3",IF(AND(I54="Poor",J54="Poor"),"Cat 4","NA")))))</f>
        <v/>
      </c>
      <c r="L54" s="26" t="str">
        <f>IF(Cumulativedata!G52="","",Cumulativedata!G52/Cumulativedata!F52)</f>
        <v/>
      </c>
      <c r="M54" s="26" t="str">
        <f>IF(Cumulativedata!H52="","",Cumulativedata!H52/Cumulativedata!F52)</f>
        <v/>
      </c>
      <c r="N54" s="26" t="str">
        <f>IF(Cumulativedata!I52="","",Cumulativedata!I52/Cumulativedata!F52)</f>
        <v/>
      </c>
      <c r="O54" s="94" t="str">
        <f>IF(Cumulativedata!H52="","",Cumulativedata!F52-Cumulativedata!H52)</f>
        <v/>
      </c>
      <c r="P54" s="94" t="str">
        <f>IF(Cumulativedata!I52="","",Cumulativedata!F52-Cumulativedata!I52)</f>
        <v/>
      </c>
      <c r="Q54" s="26" t="str">
        <f>IF(Cumulativedata!G52="","",(Cumulativedata!G52-Cumulativedata!H52)/Cumulativedata!G52)</f>
        <v/>
      </c>
      <c r="R54" s="26" t="str">
        <f>IF(Cumulativedata!G52="","",(Cumulativedata!G52-Cumulativedata!H52)/Cumulativedata!G52)</f>
        <v/>
      </c>
      <c r="S54" s="27" t="str">
        <f>IF(L54="","",IF(AND(L54&gt;=Instruction!$R$17),"Good","Poor"))</f>
        <v/>
      </c>
      <c r="T54" s="27" t="str">
        <f>IF(Q54="","",IF(OR(Q54&lt;Instruction!$S$17,Q54&lt;=0),"Good","Poor"))</f>
        <v/>
      </c>
      <c r="U54" s="36" t="str">
        <f t="shared" ref="U54:U59" si="153">IF(OR(S54="",T54=""),"",IF(AND(S54="Good",T54="Good"),"Cat 1",IF(AND(S54="Good",T54="Poor"),"Cat 2",IF(AND(S54="Poor",T54="Good"),"Cat 3",IF(AND(S54="Poor",T54="Poor"),"Cat 4","NA")))))</f>
        <v/>
      </c>
      <c r="V54" s="26" t="str">
        <f>IF(Cumulativedata!K52="","",Cumulativedata!K52/Cumulativedata!J52)</f>
        <v/>
      </c>
      <c r="W54" s="26" t="str">
        <f>IF(Cumulativedata!L52="","",Cumulativedata!L52/Cumulativedata!J52)</f>
        <v/>
      </c>
      <c r="X54" s="26" t="str">
        <f>IF(Cumulativedata!M52="","",Cumulativedata!M52/Cumulativedata!J52)</f>
        <v/>
      </c>
      <c r="Y54" s="94" t="str">
        <f>IF(Cumulativedata!L52="","",Cumulativedata!J52-Cumulativedata!L52)</f>
        <v/>
      </c>
      <c r="Z54" s="94" t="str">
        <f>IF(Cumulativedata!M52="","",Cumulativedata!J52-Cumulativedata!M52)</f>
        <v/>
      </c>
      <c r="AA54" s="26" t="str">
        <f>IF(Cumulativedata!K52="","",(Cumulativedata!K52-Cumulativedata!L52)/Cumulativedata!K52)</f>
        <v/>
      </c>
      <c r="AB54" s="26" t="str">
        <f>IF(Cumulativedata!K52="","",(Cumulativedata!K52-Cumulativedata!M52)/Cumulativedata!K52)</f>
        <v/>
      </c>
      <c r="AC54" s="27" t="str">
        <f>IF(V54="","",IF(AND(V54&gt;=Instruction!$R$17),"Good","Poor"))</f>
        <v/>
      </c>
      <c r="AD54" s="27" t="str">
        <f>IF(AA54="","",IF(OR(AA54&lt;Instruction!$S$17,AA54&lt;=0),"Good","Poor"))</f>
        <v/>
      </c>
      <c r="AE54" s="36" t="str">
        <f t="shared" ref="AE54:AE59" si="154">IF(OR(AC54="",AD54=""),"",IF(AND(AC54="Good",AD54="Good"),"Cat 1",IF(AND(AC54="Good",AD54="Poor"),"Cat 2",IF(AND(AC54="Poor",AD54="Good"),"Cat 3",IF(AND(AC54="Poor",AD54="Poor"),"Cat 4","NA")))))</f>
        <v/>
      </c>
      <c r="AF54" s="26" t="str">
        <f>IF(Cumulativedata!O52="","",Cumulativedata!O52/Cumulativedata!N52)</f>
        <v/>
      </c>
      <c r="AG54" s="26" t="str">
        <f>IF(Cumulativedata!P52="","",Cumulativedata!P52/Cumulativedata!N52)</f>
        <v/>
      </c>
      <c r="AH54" s="26" t="str">
        <f>IF(Cumulativedata!Q52="","",Cumulativedata!Q52/Cumulativedata!N52)</f>
        <v/>
      </c>
      <c r="AI54" s="94" t="str">
        <f>IF(Cumulativedata!P52="","",Cumulativedata!N52-Cumulativedata!P52)</f>
        <v/>
      </c>
      <c r="AJ54" s="94" t="str">
        <f>IF(Cumulativedata!Q52="","",Cumulativedata!N52-Cumulativedata!Q52)</f>
        <v/>
      </c>
      <c r="AK54" s="26" t="str">
        <f>IF(Cumulativedata!O52="","",(Cumulativedata!O52-Cumulativedata!P52)/Cumulativedata!O52)</f>
        <v/>
      </c>
      <c r="AL54" s="26" t="str">
        <f>IF(Cumulativedata!O52="","",(Cumulativedata!O52-Cumulativedata!Q52)/Cumulativedata!O52)</f>
        <v/>
      </c>
      <c r="AM54" s="27" t="str">
        <f>IF(AF54="","",IF(AND(AF54&gt;=Instruction!$R$17),"Good","Poor"))</f>
        <v/>
      </c>
      <c r="AN54" s="27" t="str">
        <f>IF(AK54="","",IF(OR(AK54&lt;Instruction!$S$17,AK54&lt;=0),"Good","Poor"))</f>
        <v/>
      </c>
      <c r="AO54" s="36" t="str">
        <f t="shared" ref="AO54:AO59" si="155">IF(OR(AM54="",AN54=""),"",IF(AND(AM54="Good",AN54="Good"),"Cat 1",IF(AND(AM54="Good",AN54="Poor"),"Cat 2",IF(AND(AM54="Poor",AN54="Good"),"Cat 3",IF(AND(AM54="Poor",AN54="Poor"),"Cat 4","NA")))))</f>
        <v/>
      </c>
      <c r="AP54" s="26" t="str">
        <f>IF(Cumulativedata!S52="","",Cumulativedata!S52/Cumulativedata!R52)</f>
        <v/>
      </c>
      <c r="AQ54" s="26" t="str">
        <f>IF(Cumulativedata!T52="","",Cumulativedata!T52/Cumulativedata!R52)</f>
        <v/>
      </c>
      <c r="AR54" s="26" t="str">
        <f>IF(Cumulativedata!U52="","",Cumulativedata!U52/Cumulativedata!R52)</f>
        <v/>
      </c>
      <c r="AS54" s="94" t="str">
        <f>IF(Cumulativedata!T52="","",Cumulativedata!R52-Cumulativedata!T52)</f>
        <v/>
      </c>
      <c r="AT54" s="94" t="str">
        <f>IF(Cumulativedata!U52="","",Cumulativedata!R52-Cumulativedata!U52)</f>
        <v/>
      </c>
      <c r="AU54" s="26" t="str">
        <f>IF(Cumulativedata!S52="","",(Cumulativedata!S52-Cumulativedata!T52)/Cumulativedata!S52)</f>
        <v/>
      </c>
      <c r="AV54" s="26" t="str">
        <f>IF(Cumulativedata!S52="","",(Cumulativedata!S52-Cumulativedata!U52)/Cumulativedata!S52)</f>
        <v/>
      </c>
      <c r="AW54" s="27" t="str">
        <f>IF(AP54="","",IF(AND(AP54&gt;=Instruction!$R$17),"Good","Poor"))</f>
        <v/>
      </c>
      <c r="AX54" s="27" t="str">
        <f>IF(AU54="","",IF(OR(AU54&lt;Instruction!$S$17,AU54&lt;=0),"Good","Poor"))</f>
        <v/>
      </c>
      <c r="AY54" s="36" t="str">
        <f t="shared" ref="AY54:AY59" si="156">IF(OR(AW54="",AX54=""),"",IF(AND(AW54="Good",AX54="Good"),"Cat 1",IF(AND(AW54="Good",AX54="Poor"),"Cat 2",IF(AND(AW54="Poor",AX54="Good"),"Cat 3",IF(AND(AW54="Poor",AX54="Poor"),"Cat 4","NA")))))</f>
        <v/>
      </c>
      <c r="AZ54" s="26" t="str">
        <f>IF(Cumulativedata!W52="","",Cumulativedata!W52/Cumulativedata!V52)</f>
        <v/>
      </c>
      <c r="BA54" s="26" t="str">
        <f>IF(Cumulativedata!X52="","",Cumulativedata!X52/Cumulativedata!V52)</f>
        <v/>
      </c>
      <c r="BB54" s="26" t="str">
        <f>IF(Cumulativedata!Y52="","",Cumulativedata!Y52/Cumulativedata!V52)</f>
        <v/>
      </c>
      <c r="BC54" s="94" t="str">
        <f>IF(Cumulativedata!X52="","",Cumulativedata!V52-Cumulativedata!X52)</f>
        <v/>
      </c>
      <c r="BD54" s="94" t="str">
        <f>IF(Cumulativedata!Y52="","",Cumulativedata!V52-Cumulativedata!Y52)</f>
        <v/>
      </c>
      <c r="BE54" s="26" t="str">
        <f>IF(Cumulativedata!W52="","",(Cumulativedata!W52-Cumulativedata!X52)/Cumulativedata!W52)</f>
        <v/>
      </c>
      <c r="BF54" s="26" t="str">
        <f>IF(Cumulativedata!W52="","",(Cumulativedata!W52-Cumulativedata!Y52)/Cumulativedata!W52)</f>
        <v/>
      </c>
      <c r="BG54" s="27" t="str">
        <f>IF(AZ54="","",IF(AND(AZ54&gt;=Instruction!$R$17),"Good","Poor"))</f>
        <v/>
      </c>
      <c r="BH54" s="27" t="str">
        <f>IF(BE54="","",IF(OR(BE54&lt;Instruction!$S$17,BE54&lt;=0),"Good","Poor"))</f>
        <v/>
      </c>
      <c r="BI54" s="36" t="str">
        <f t="shared" ref="BI54:BI59" si="157">IF(OR(BG54="",BH54=""),"",IF(AND(BG54="Good",BH54="Good"),"Cat 1",IF(AND(BG54="Good",BH54="Poor"),"Cat 2",IF(AND(BG54="Poor",BH54="Good"),"Cat 3",IF(AND(BG54="Poor",BH54="Poor"),"Cat 4","NA")))))</f>
        <v/>
      </c>
      <c r="BJ54" s="26" t="str">
        <f>IF(Cumulativedata!AA52="","",Cumulativedata!AA52/Cumulativedata!Z52)</f>
        <v/>
      </c>
      <c r="BK54" s="26" t="str">
        <f>IF(Cumulativedata!AB52="","",Cumulativedata!AB52/Cumulativedata!Z52)</f>
        <v/>
      </c>
      <c r="BL54" s="26" t="str">
        <f>IF(Cumulativedata!AC52="","",Cumulativedata!AC52/Cumulativedata!Z52)</f>
        <v/>
      </c>
      <c r="BM54" s="94" t="str">
        <f>IF(Cumulativedata!AB52="","",Cumulativedata!Z52-Cumulativedata!AB52)</f>
        <v/>
      </c>
      <c r="BN54" s="94" t="str">
        <f>IF(Cumulativedata!AC52="","",Cumulativedata!Z52-Cumulativedata!AC52)</f>
        <v/>
      </c>
      <c r="BO54" s="26" t="str">
        <f>IF(Cumulativedata!AA52="","",(Cumulativedata!AA52-Cumulativedata!AB52)/Cumulativedata!AA52)</f>
        <v/>
      </c>
      <c r="BP54" s="26" t="str">
        <f>IF(Cumulativedata!AA52="","",(Cumulativedata!AA52-Cumulativedata!AC52)/Cumulativedata!AA52)</f>
        <v/>
      </c>
      <c r="BQ54" s="27" t="str">
        <f>IF(BJ54="","",IF(AND(BJ54&gt;=Instruction!$R$17),"Good","Poor"))</f>
        <v/>
      </c>
      <c r="BR54" s="27" t="str">
        <f>IF(BO54="","",IF(OR(BO54&lt;Instruction!$S$17,BO54&lt;=0),"Good","Poor"))</f>
        <v/>
      </c>
      <c r="BS54" s="36" t="str">
        <f t="shared" ref="BS54:BS59" si="158">IF(OR(BQ54="",BR54=""),"",IF(AND(BQ54="Good",BR54="Good"),"Cat 1",IF(AND(BQ54="Good",BR54="Poor"),"Cat 2",IF(AND(BQ54="Poor",BR54="Good"),"Cat 3",IF(AND(BQ54="Poor",BR54="Poor"),"Cat 4","NA")))))</f>
        <v/>
      </c>
      <c r="BT54" s="26" t="str">
        <f>IF(Cumulativedata!AE52="","",Cumulativedata!AE52/Cumulativedata!AD52)</f>
        <v/>
      </c>
      <c r="BU54" s="26" t="str">
        <f>IF(Cumulativedata!AF52="","",Cumulativedata!AF52/Cumulativedata!AD52)</f>
        <v/>
      </c>
      <c r="BV54" s="26" t="str">
        <f>IF(Cumulativedata!AG52="","",Cumulativedata!AG52/Cumulativedata!AD52)</f>
        <v/>
      </c>
      <c r="BW54" s="94" t="str">
        <f>IF(Cumulativedata!AF52="","",Cumulativedata!AD52-Cumulativedata!AF52)</f>
        <v/>
      </c>
      <c r="BX54" s="94" t="str">
        <f>IF(Cumulativedata!AG52="","",Cumulativedata!AD52-Cumulativedata!AG52)</f>
        <v/>
      </c>
      <c r="BY54" s="26" t="str">
        <f>IF(Cumulativedata!AE52="","",(Cumulativedata!AE52-Cumulativedata!AF52)/Cumulativedata!AE52)</f>
        <v/>
      </c>
      <c r="BZ54" s="26" t="str">
        <f>IF(Cumulativedata!AE52="","",(Cumulativedata!AE52-Cumulativedata!AG52)/Cumulativedata!AE52)</f>
        <v/>
      </c>
      <c r="CA54" s="27" t="str">
        <f>IF(BT54="","",IF(AND(BT54&gt;=Instruction!$R$17),"Good","Poor"))</f>
        <v/>
      </c>
      <c r="CB54" s="27" t="str">
        <f>IF(BY54="","",IF(OR(BY54&lt;Instruction!$S$17,BY54&lt;=0),"Good","Poor"))</f>
        <v/>
      </c>
      <c r="CC54" s="36" t="str">
        <f t="shared" ref="CC54:CC59" si="159">IF(OR(CA54="",CB54=""),"",IF(AND(CA54="Good",CB54="Good"),"Cat 1",IF(AND(CA54="Good",CB54="Poor"),"Cat 2",IF(AND(CA54="Poor",CB54="Good"),"Cat 3",IF(AND(CA54="Poor",CB54="Poor"),"Cat 4","NA")))))</f>
        <v/>
      </c>
      <c r="CD54" s="26" t="str">
        <f>IF(Cumulativedata!AI52="","",Cumulativedata!AI52/Cumulativedata!AH52)</f>
        <v/>
      </c>
      <c r="CE54" s="26" t="str">
        <f>IF(Cumulativedata!AJ52="","",Cumulativedata!AJ52/Cumulativedata!AH52)</f>
        <v/>
      </c>
      <c r="CF54" s="26" t="str">
        <f>IF(Cumulativedata!AK52="","",Cumulativedata!AK52/Cumulativedata!AH52)</f>
        <v/>
      </c>
      <c r="CG54" s="94" t="str">
        <f>IF(Cumulativedata!AJ52="","",Cumulativedata!AH52-Cumulativedata!AJ52)</f>
        <v/>
      </c>
      <c r="CH54" s="94" t="str">
        <f>IF(Cumulativedata!AK52="","",Cumulativedata!AH52-Cumulativedata!AK52)</f>
        <v/>
      </c>
      <c r="CI54" s="26" t="str">
        <f>IF(Cumulativedata!AI52="","",(Cumulativedata!AI52-Cumulativedata!AJ52)/Cumulativedata!AI52)</f>
        <v/>
      </c>
      <c r="CJ54" s="26" t="str">
        <f>IF(Cumulativedata!AI52="","",(Cumulativedata!AI52-Cumulativedata!AK52)/Cumulativedata!AI52)</f>
        <v/>
      </c>
      <c r="CK54" s="27" t="str">
        <f>IF(CD54="","",IF(AND(CD54&gt;=Instruction!$R$17),"Good","Poor"))</f>
        <v/>
      </c>
      <c r="CL54" s="27" t="str">
        <f>IF(CI54="","",IF(OR(CI54&lt;Instruction!$S$17,CI54&lt;=0),"Good","Poor"))</f>
        <v/>
      </c>
      <c r="CM54" s="36" t="str">
        <f t="shared" ref="CM54:CM59" si="160">IF(OR(CK54="",CL54=""),"",IF(AND(CK54="Good",CL54="Good"),"Cat 1",IF(AND(CK54="Good",CL54="Poor"),"Cat 2",IF(AND(CK54="Poor",CL54="Good"),"Cat 3",IF(AND(CK54="Poor",CL54="Poor"),"Cat 4","NA")))))</f>
        <v/>
      </c>
      <c r="CN54" s="26" t="str">
        <f>IF(Cumulativedata!AM52="","",Cumulativedata!AM52/Cumulativedata!AL52)</f>
        <v/>
      </c>
      <c r="CO54" s="26" t="str">
        <f>IF(Cumulativedata!AN52="","",Cumulativedata!AN52/Cumulativedata!AL52)</f>
        <v/>
      </c>
      <c r="CP54" s="26" t="str">
        <f>IF(Cumulativedata!AO52="","",Cumulativedata!AO52/Cumulativedata!AL52)</f>
        <v/>
      </c>
      <c r="CQ54" s="94" t="str">
        <f>IF(Cumulativedata!AN52="","",Cumulativedata!AL52-Cumulativedata!AN52)</f>
        <v/>
      </c>
      <c r="CR54" s="94" t="str">
        <f>IF(Cumulativedata!AO52="","",Cumulativedata!AL52-Cumulativedata!AO52)</f>
        <v/>
      </c>
      <c r="CS54" s="26" t="str">
        <f>IF(Cumulativedata!AM52="","",(Cumulativedata!AM52-Cumulativedata!AN52)/Cumulativedata!AM52)</f>
        <v/>
      </c>
      <c r="CT54" s="26" t="str">
        <f>IF(Cumulativedata!AM52="","",(Cumulativedata!AM52-Cumulativedata!AO52)/Cumulativedata!AM52)</f>
        <v/>
      </c>
      <c r="CU54" s="27" t="str">
        <f>IF(CN54="","",IF(AND(CN54&gt;=Instruction!$R$17),"Good","Poor"))</f>
        <v/>
      </c>
      <c r="CV54" s="27" t="str">
        <f>IF(CS54="","",IF(OR(CS54&lt;Instruction!$S$17,CS54&lt;=0),"Good","Poor"))</f>
        <v/>
      </c>
      <c r="CW54" s="36" t="str">
        <f t="shared" ref="CW54:CW59" si="161">IF(OR(CU54="",CV54=""),"",IF(AND(CU54="Good",CV54="Good"),"Cat 1",IF(AND(CU54="Good",CV54="Poor"),"Cat 2",IF(AND(CU54="Poor",CV54="Good"),"Cat 3",IF(AND(CU54="Poor",CV54="Poor"),"Cat 4","NA")))))</f>
        <v/>
      </c>
      <c r="CX54" s="26" t="str">
        <f>IF(Cumulativedata!AQ52="","",Cumulativedata!AQ52/Cumulativedata!AP52)</f>
        <v/>
      </c>
      <c r="CY54" s="26" t="str">
        <f>IF(Cumulativedata!AR52="","",Cumulativedata!AR52/Cumulativedata!AP52)</f>
        <v/>
      </c>
      <c r="CZ54" s="26" t="str">
        <f>IF(Cumulativedata!AS52="","",Cumulativedata!AS52/Cumulativedata!AP52)</f>
        <v/>
      </c>
      <c r="DA54" s="94" t="str">
        <f>IF(Cumulativedata!AR52="","",Cumulativedata!AP52-Cumulativedata!AR52)</f>
        <v/>
      </c>
      <c r="DB54" s="94" t="str">
        <f>IF(Cumulativedata!AS52="","",Cumulativedata!AP52-Cumulativedata!AS52)</f>
        <v/>
      </c>
      <c r="DC54" s="26" t="str">
        <f>IF(Cumulativedata!AQ52="","",(Cumulativedata!AQ52-Cumulativedata!AR52)/Cumulativedata!AQ52)</f>
        <v/>
      </c>
      <c r="DD54" s="26" t="str">
        <f>IF(Cumulativedata!AQ52="","",(Cumulativedata!AQ52-Cumulativedata!AS52)/Cumulativedata!AQ52)</f>
        <v/>
      </c>
      <c r="DE54" s="27" t="str">
        <f>IF(CX54="","",IF(AND(CX54&gt;=Instruction!$R$17),"Good","Poor"))</f>
        <v/>
      </c>
      <c r="DF54" s="27" t="str">
        <f>IF(DC54="","",IF(OR(DC54&lt;Instruction!$S$17,DC54&lt;=0),"Good","Poor"))</f>
        <v/>
      </c>
      <c r="DG54" s="36" t="str">
        <f t="shared" ref="DG54:DG59" si="162">IF(OR(DE54="",DF54=""),"",IF(AND(DE54="Good",DF54="Good"),"Cat 1",IF(AND(DE54="Good",DF54="Poor"),"Cat 2",IF(AND(DE54="Poor",DF54="Good"),"Cat 3",IF(AND(DE54="Poor",DF54="Poor"),"Cat 4","NA")))))</f>
        <v/>
      </c>
      <c r="DH54" s="26" t="str">
        <f>IF(Cumulativedata!AU52="","",Cumulativedata!AU52/Cumulativedata!AT52)</f>
        <v/>
      </c>
      <c r="DI54" s="26" t="str">
        <f>IF(Cumulativedata!AV52="","",Cumulativedata!AV52/Cumulativedata!AT52)</f>
        <v/>
      </c>
      <c r="DJ54" s="26" t="str">
        <f>IF(Cumulativedata!AW52="","",Cumulativedata!AW52/Cumulativedata!AT52)</f>
        <v/>
      </c>
      <c r="DK54" s="94" t="str">
        <f>IF(Cumulativedata!AV52="","",Cumulativedata!AT52-Cumulativedata!AV52)</f>
        <v/>
      </c>
      <c r="DL54" s="94" t="str">
        <f>IF(Cumulativedata!AW52="","",Cumulativedata!AT52-Cumulativedata!AW52)</f>
        <v/>
      </c>
      <c r="DM54" s="26" t="str">
        <f>IF(Cumulativedata!AU52="","",(Cumulativedata!AU52-Cumulativedata!AV52)/Cumulativedata!AU52)</f>
        <v/>
      </c>
      <c r="DN54" s="26" t="str">
        <f>IF(Cumulativedata!AU52="","",(Cumulativedata!AU52-Cumulativedata!AW52)/Cumulativedata!AU52)</f>
        <v/>
      </c>
      <c r="DO54" s="27" t="str">
        <f>IF(DH54="","",IF(AND(DH54&gt;=Instruction!$R$17),"Good","Poor"))</f>
        <v/>
      </c>
      <c r="DP54" s="27" t="str">
        <f>IF(DM54="","",IF(OR(DM54&lt;Instruction!$S$17,DM54&lt;=0),"Good","Poor"))</f>
        <v/>
      </c>
      <c r="DQ54" s="36" t="str">
        <f t="shared" ref="DQ54:DQ59" si="163">IF(OR(DO54="",DP54=""),"",IF(AND(DO54="Good",DP54="Good"),"Cat 1",IF(AND(DO54="Good",DP54="Poor"),"Cat 2",IF(AND(DO54="Poor",DP54="Good"),"Cat 3",IF(AND(DO54="Poor",DP54="Poor"),"Cat 4","NA")))))</f>
        <v/>
      </c>
    </row>
    <row r="55" spans="1:131" x14ac:dyDescent="0.25">
      <c r="A55" s="60" t="str">
        <f>IF(Monthlydata!A52=0,"",Monthlydata!A52)</f>
        <v>&lt;&lt;HP&gt;&gt;</v>
      </c>
      <c r="B55" s="26" t="str">
        <f>IF(Cumulativedata!C53="","",Cumulativedata!C53/Cumulativedata!B53)</f>
        <v/>
      </c>
      <c r="C55" s="26" t="str">
        <f>IF(Cumulativedata!D53="","",Cumulativedata!D53/Cumulativedata!B53)</f>
        <v/>
      </c>
      <c r="D55" s="26" t="str">
        <f>IF(Cumulativedata!E53="","",Cumulativedata!E53/Cumulativedata!B53)</f>
        <v/>
      </c>
      <c r="E55" s="94" t="str">
        <f>IF(Cumulativedata!D53="","",Cumulativedata!B53-Cumulativedata!D53)</f>
        <v/>
      </c>
      <c r="F55" s="94" t="str">
        <f>IF(Cumulativedata!E53="","",Cumulativedata!B53-Cumulativedata!E53)</f>
        <v/>
      </c>
      <c r="G55" s="26" t="str">
        <f>IF(Cumulativedata!C53="","",(Cumulativedata!C53-Cumulativedata!D53)/Cumulativedata!C53)</f>
        <v/>
      </c>
      <c r="H55" s="26" t="str">
        <f>IF(Cumulativedata!C53="","",(Cumulativedata!C53-Cumulativedata!E53)/Cumulativedata!C53)</f>
        <v/>
      </c>
      <c r="I55" s="27" t="str">
        <f>IF(B55="","",IF(AND(B55&gt;=Instruction!$R$17),"Good","Poor"))</f>
        <v/>
      </c>
      <c r="J55" s="27" t="str">
        <f>IF(G55="","",IF(OR(G55&lt;Instruction!$S$17,G55&lt;=0),"Good","Poor"))</f>
        <v/>
      </c>
      <c r="K55" s="36" t="str">
        <f t="shared" si="152"/>
        <v/>
      </c>
      <c r="L55" s="26" t="str">
        <f>IF(Cumulativedata!G53="","",Cumulativedata!G53/Cumulativedata!F53)</f>
        <v/>
      </c>
      <c r="M55" s="26" t="str">
        <f>IF(Cumulativedata!H53="","",Cumulativedata!H53/Cumulativedata!F53)</f>
        <v/>
      </c>
      <c r="N55" s="26" t="str">
        <f>IF(Cumulativedata!I53="","",Cumulativedata!I53/Cumulativedata!F53)</f>
        <v/>
      </c>
      <c r="O55" s="94" t="str">
        <f>IF(Cumulativedata!H53="","",Cumulativedata!F53-Cumulativedata!H53)</f>
        <v/>
      </c>
      <c r="P55" s="94" t="str">
        <f>IF(Cumulativedata!I53="","",Cumulativedata!F53-Cumulativedata!I53)</f>
        <v/>
      </c>
      <c r="Q55" s="26" t="str">
        <f>IF(Cumulativedata!G53="","",(Cumulativedata!G53-Cumulativedata!H53)/Cumulativedata!G53)</f>
        <v/>
      </c>
      <c r="R55" s="26" t="str">
        <f>IF(Cumulativedata!G53="","",(Cumulativedata!G53-Cumulativedata!H53)/Cumulativedata!G53)</f>
        <v/>
      </c>
      <c r="S55" s="27" t="str">
        <f>IF(L55="","",IF(AND(L55&gt;=Instruction!$R$17),"Good","Poor"))</f>
        <v/>
      </c>
      <c r="T55" s="27" t="str">
        <f>IF(Q55="","",IF(OR(Q55&lt;Instruction!$S$17,Q55&lt;=0),"Good","Poor"))</f>
        <v/>
      </c>
      <c r="U55" s="36" t="str">
        <f t="shared" si="153"/>
        <v/>
      </c>
      <c r="V55" s="26" t="str">
        <f>IF(Cumulativedata!K53="","",Cumulativedata!K53/Cumulativedata!J53)</f>
        <v/>
      </c>
      <c r="W55" s="26" t="str">
        <f>IF(Cumulativedata!L53="","",Cumulativedata!L53/Cumulativedata!J53)</f>
        <v/>
      </c>
      <c r="X55" s="26" t="str">
        <f>IF(Cumulativedata!M53="","",Cumulativedata!M53/Cumulativedata!J53)</f>
        <v/>
      </c>
      <c r="Y55" s="94" t="str">
        <f>IF(Cumulativedata!L53="","",Cumulativedata!J53-Cumulativedata!L53)</f>
        <v/>
      </c>
      <c r="Z55" s="94" t="str">
        <f>IF(Cumulativedata!M53="","",Cumulativedata!J53-Cumulativedata!M53)</f>
        <v/>
      </c>
      <c r="AA55" s="26" t="str">
        <f>IF(Cumulativedata!K53="","",(Cumulativedata!K53-Cumulativedata!L53)/Cumulativedata!K53)</f>
        <v/>
      </c>
      <c r="AB55" s="26" t="str">
        <f>IF(Cumulativedata!K53="","",(Cumulativedata!K53-Cumulativedata!M53)/Cumulativedata!K53)</f>
        <v/>
      </c>
      <c r="AC55" s="27" t="str">
        <f>IF(V55="","",IF(AND(V55&gt;=Instruction!$R$17),"Good","Poor"))</f>
        <v/>
      </c>
      <c r="AD55" s="27" t="str">
        <f>IF(AA55="","",IF(OR(AA55&lt;Instruction!$S$17,AA55&lt;=0),"Good","Poor"))</f>
        <v/>
      </c>
      <c r="AE55" s="36" t="str">
        <f t="shared" si="154"/>
        <v/>
      </c>
      <c r="AF55" s="26" t="str">
        <f>IF(Cumulativedata!O53="","",Cumulativedata!O53/Cumulativedata!N53)</f>
        <v/>
      </c>
      <c r="AG55" s="26" t="str">
        <f>IF(Cumulativedata!P53="","",Cumulativedata!P53/Cumulativedata!N53)</f>
        <v/>
      </c>
      <c r="AH55" s="26" t="str">
        <f>IF(Cumulativedata!Q53="","",Cumulativedata!Q53/Cumulativedata!N53)</f>
        <v/>
      </c>
      <c r="AI55" s="94" t="str">
        <f>IF(Cumulativedata!P53="","",Cumulativedata!N53-Cumulativedata!P53)</f>
        <v/>
      </c>
      <c r="AJ55" s="94" t="str">
        <f>IF(Cumulativedata!Q53="","",Cumulativedata!N53-Cumulativedata!Q53)</f>
        <v/>
      </c>
      <c r="AK55" s="26" t="str">
        <f>IF(Cumulativedata!O53="","",(Cumulativedata!O53-Cumulativedata!P53)/Cumulativedata!O53)</f>
        <v/>
      </c>
      <c r="AL55" s="26" t="str">
        <f>IF(Cumulativedata!O53="","",(Cumulativedata!O53-Cumulativedata!Q53)/Cumulativedata!O53)</f>
        <v/>
      </c>
      <c r="AM55" s="27" t="str">
        <f>IF(AF55="","",IF(AND(AF55&gt;=Instruction!$R$17),"Good","Poor"))</f>
        <v/>
      </c>
      <c r="AN55" s="27" t="str">
        <f>IF(AK55="","",IF(OR(AK55&lt;Instruction!$S$17,AK55&lt;=0),"Good","Poor"))</f>
        <v/>
      </c>
      <c r="AO55" s="36" t="str">
        <f t="shared" si="155"/>
        <v/>
      </c>
      <c r="AP55" s="26" t="str">
        <f>IF(Cumulativedata!S53="","",Cumulativedata!S53/Cumulativedata!R53)</f>
        <v/>
      </c>
      <c r="AQ55" s="26" t="str">
        <f>IF(Cumulativedata!T53="","",Cumulativedata!T53/Cumulativedata!R53)</f>
        <v/>
      </c>
      <c r="AR55" s="26" t="str">
        <f>IF(Cumulativedata!U53="","",Cumulativedata!U53/Cumulativedata!R53)</f>
        <v/>
      </c>
      <c r="AS55" s="94" t="str">
        <f>IF(Cumulativedata!T53="","",Cumulativedata!R53-Cumulativedata!T53)</f>
        <v/>
      </c>
      <c r="AT55" s="94" t="str">
        <f>IF(Cumulativedata!U53="","",Cumulativedata!R53-Cumulativedata!U53)</f>
        <v/>
      </c>
      <c r="AU55" s="26" t="str">
        <f>IF(Cumulativedata!S53="","",(Cumulativedata!S53-Cumulativedata!T53)/Cumulativedata!S53)</f>
        <v/>
      </c>
      <c r="AV55" s="26" t="str">
        <f>IF(Cumulativedata!S53="","",(Cumulativedata!S53-Cumulativedata!U53)/Cumulativedata!S53)</f>
        <v/>
      </c>
      <c r="AW55" s="27" t="str">
        <f>IF(AP55="","",IF(AND(AP55&gt;=Instruction!$R$17),"Good","Poor"))</f>
        <v/>
      </c>
      <c r="AX55" s="27" t="str">
        <f>IF(AU55="","",IF(OR(AU55&lt;Instruction!$S$17,AU55&lt;=0),"Good","Poor"))</f>
        <v/>
      </c>
      <c r="AY55" s="36" t="str">
        <f t="shared" si="156"/>
        <v/>
      </c>
      <c r="AZ55" s="26" t="str">
        <f>IF(Cumulativedata!W53="","",Cumulativedata!W53/Cumulativedata!V53)</f>
        <v/>
      </c>
      <c r="BA55" s="26" t="str">
        <f>IF(Cumulativedata!X53="","",Cumulativedata!X53/Cumulativedata!V53)</f>
        <v/>
      </c>
      <c r="BB55" s="26" t="str">
        <f>IF(Cumulativedata!Y53="","",Cumulativedata!Y53/Cumulativedata!V53)</f>
        <v/>
      </c>
      <c r="BC55" s="94" t="str">
        <f>IF(Cumulativedata!X53="","",Cumulativedata!V53-Cumulativedata!X53)</f>
        <v/>
      </c>
      <c r="BD55" s="94" t="str">
        <f>IF(Cumulativedata!Y53="","",Cumulativedata!V53-Cumulativedata!Y53)</f>
        <v/>
      </c>
      <c r="BE55" s="26" t="str">
        <f>IF(Cumulativedata!W53="","",(Cumulativedata!W53-Cumulativedata!X53)/Cumulativedata!W53)</f>
        <v/>
      </c>
      <c r="BF55" s="26" t="str">
        <f>IF(Cumulativedata!W53="","",(Cumulativedata!W53-Cumulativedata!Y53)/Cumulativedata!W53)</f>
        <v/>
      </c>
      <c r="BG55" s="27" t="str">
        <f>IF(AZ55="","",IF(AND(AZ55&gt;=Instruction!$R$17),"Good","Poor"))</f>
        <v/>
      </c>
      <c r="BH55" s="27" t="str">
        <f>IF(BE55="","",IF(OR(BE55&lt;Instruction!$S$17,BE55&lt;=0),"Good","Poor"))</f>
        <v/>
      </c>
      <c r="BI55" s="36" t="str">
        <f t="shared" si="157"/>
        <v/>
      </c>
      <c r="BJ55" s="26" t="str">
        <f>IF(Cumulativedata!AA53="","",Cumulativedata!AA53/Cumulativedata!Z53)</f>
        <v/>
      </c>
      <c r="BK55" s="26" t="str">
        <f>IF(Cumulativedata!AB53="","",Cumulativedata!AB53/Cumulativedata!Z53)</f>
        <v/>
      </c>
      <c r="BL55" s="26" t="str">
        <f>IF(Cumulativedata!AC53="","",Cumulativedata!AC53/Cumulativedata!Z53)</f>
        <v/>
      </c>
      <c r="BM55" s="94" t="str">
        <f>IF(Cumulativedata!AB53="","",Cumulativedata!Z53-Cumulativedata!AB53)</f>
        <v/>
      </c>
      <c r="BN55" s="94" t="str">
        <f>IF(Cumulativedata!AC53="","",Cumulativedata!Z53-Cumulativedata!AC53)</f>
        <v/>
      </c>
      <c r="BO55" s="26" t="str">
        <f>IF(Cumulativedata!AA53="","",(Cumulativedata!AA53-Cumulativedata!AB53)/Cumulativedata!AA53)</f>
        <v/>
      </c>
      <c r="BP55" s="26" t="str">
        <f>IF(Cumulativedata!AA53="","",(Cumulativedata!AA53-Cumulativedata!AC53)/Cumulativedata!AA53)</f>
        <v/>
      </c>
      <c r="BQ55" s="27" t="str">
        <f>IF(BJ55="","",IF(AND(BJ55&gt;=Instruction!$R$17),"Good","Poor"))</f>
        <v/>
      </c>
      <c r="BR55" s="27" t="str">
        <f>IF(BO55="","",IF(OR(BO55&lt;Instruction!$S$17,BO55&lt;=0),"Good","Poor"))</f>
        <v/>
      </c>
      <c r="BS55" s="36" t="str">
        <f t="shared" si="158"/>
        <v/>
      </c>
      <c r="BT55" s="26" t="str">
        <f>IF(Cumulativedata!AE53="","",Cumulativedata!AE53/Cumulativedata!AD53)</f>
        <v/>
      </c>
      <c r="BU55" s="26" t="str">
        <f>IF(Cumulativedata!AF53="","",Cumulativedata!AF53/Cumulativedata!AD53)</f>
        <v/>
      </c>
      <c r="BV55" s="26" t="str">
        <f>IF(Cumulativedata!AG53="","",Cumulativedata!AG53/Cumulativedata!AD53)</f>
        <v/>
      </c>
      <c r="BW55" s="94" t="str">
        <f>IF(Cumulativedata!AF53="","",Cumulativedata!AD53-Cumulativedata!AF53)</f>
        <v/>
      </c>
      <c r="BX55" s="94" t="str">
        <f>IF(Cumulativedata!AG53="","",Cumulativedata!AD53-Cumulativedata!AG53)</f>
        <v/>
      </c>
      <c r="BY55" s="26" t="str">
        <f>IF(Cumulativedata!AE53="","",(Cumulativedata!AE53-Cumulativedata!AF53)/Cumulativedata!AE53)</f>
        <v/>
      </c>
      <c r="BZ55" s="26" t="str">
        <f>IF(Cumulativedata!AE53="","",(Cumulativedata!AE53-Cumulativedata!AG53)/Cumulativedata!AE53)</f>
        <v/>
      </c>
      <c r="CA55" s="27" t="str">
        <f>IF(BT55="","",IF(AND(BT55&gt;=Instruction!$R$17),"Good","Poor"))</f>
        <v/>
      </c>
      <c r="CB55" s="27" t="str">
        <f>IF(BY55="","",IF(OR(BY55&lt;Instruction!$S$17,BY55&lt;=0),"Good","Poor"))</f>
        <v/>
      </c>
      <c r="CC55" s="36" t="str">
        <f t="shared" si="159"/>
        <v/>
      </c>
      <c r="CD55" s="26" t="str">
        <f>IF(Cumulativedata!AI53="","",Cumulativedata!AI53/Cumulativedata!AH53)</f>
        <v/>
      </c>
      <c r="CE55" s="26" t="str">
        <f>IF(Cumulativedata!AJ53="","",Cumulativedata!AJ53/Cumulativedata!AH53)</f>
        <v/>
      </c>
      <c r="CF55" s="26" t="str">
        <f>IF(Cumulativedata!AK53="","",Cumulativedata!AK53/Cumulativedata!AH53)</f>
        <v/>
      </c>
      <c r="CG55" s="94" t="str">
        <f>IF(Cumulativedata!AJ53="","",Cumulativedata!AH53-Cumulativedata!AJ53)</f>
        <v/>
      </c>
      <c r="CH55" s="94" t="str">
        <f>IF(Cumulativedata!AK53="","",Cumulativedata!AH53-Cumulativedata!AK53)</f>
        <v/>
      </c>
      <c r="CI55" s="26" t="str">
        <f>IF(Cumulativedata!AI53="","",(Cumulativedata!AI53-Cumulativedata!AJ53)/Cumulativedata!AI53)</f>
        <v/>
      </c>
      <c r="CJ55" s="26" t="str">
        <f>IF(Cumulativedata!AI53="","",(Cumulativedata!AI53-Cumulativedata!AK53)/Cumulativedata!AI53)</f>
        <v/>
      </c>
      <c r="CK55" s="27" t="str">
        <f>IF(CD55="","",IF(AND(CD55&gt;=Instruction!$R$17),"Good","Poor"))</f>
        <v/>
      </c>
      <c r="CL55" s="27" t="str">
        <f>IF(CI55="","",IF(OR(CI55&lt;Instruction!$S$17,CI55&lt;=0),"Good","Poor"))</f>
        <v/>
      </c>
      <c r="CM55" s="36" t="str">
        <f t="shared" si="160"/>
        <v/>
      </c>
      <c r="CN55" s="26" t="str">
        <f>IF(Cumulativedata!AM53="","",Cumulativedata!AM53/Cumulativedata!AL53)</f>
        <v/>
      </c>
      <c r="CO55" s="26" t="str">
        <f>IF(Cumulativedata!AN53="","",Cumulativedata!AN53/Cumulativedata!AL53)</f>
        <v/>
      </c>
      <c r="CP55" s="26" t="str">
        <f>IF(Cumulativedata!AO53="","",Cumulativedata!AO53/Cumulativedata!AL53)</f>
        <v/>
      </c>
      <c r="CQ55" s="94" t="str">
        <f>IF(Cumulativedata!AN53="","",Cumulativedata!AL53-Cumulativedata!AN53)</f>
        <v/>
      </c>
      <c r="CR55" s="94" t="str">
        <f>IF(Cumulativedata!AO53="","",Cumulativedata!AL53-Cumulativedata!AO53)</f>
        <v/>
      </c>
      <c r="CS55" s="26" t="str">
        <f>IF(Cumulativedata!AM53="","",(Cumulativedata!AM53-Cumulativedata!AN53)/Cumulativedata!AM53)</f>
        <v/>
      </c>
      <c r="CT55" s="26" t="str">
        <f>IF(Cumulativedata!AM53="","",(Cumulativedata!AM53-Cumulativedata!AO53)/Cumulativedata!AM53)</f>
        <v/>
      </c>
      <c r="CU55" s="27" t="str">
        <f>IF(CN55="","",IF(AND(CN55&gt;=Instruction!$R$17),"Good","Poor"))</f>
        <v/>
      </c>
      <c r="CV55" s="27" t="str">
        <f>IF(CS55="","",IF(OR(CS55&lt;Instruction!$S$17,CS55&lt;=0),"Good","Poor"))</f>
        <v/>
      </c>
      <c r="CW55" s="36" t="str">
        <f t="shared" si="161"/>
        <v/>
      </c>
      <c r="CX55" s="26" t="str">
        <f>IF(Cumulativedata!AQ53="","",Cumulativedata!AQ53/Cumulativedata!AP53)</f>
        <v/>
      </c>
      <c r="CY55" s="26" t="str">
        <f>IF(Cumulativedata!AR53="","",Cumulativedata!AR53/Cumulativedata!AP53)</f>
        <v/>
      </c>
      <c r="CZ55" s="26" t="str">
        <f>IF(Cumulativedata!AS53="","",Cumulativedata!AS53/Cumulativedata!AP53)</f>
        <v/>
      </c>
      <c r="DA55" s="94" t="str">
        <f>IF(Cumulativedata!AR53="","",Cumulativedata!AP53-Cumulativedata!AR53)</f>
        <v/>
      </c>
      <c r="DB55" s="94" t="str">
        <f>IF(Cumulativedata!AS53="","",Cumulativedata!AP53-Cumulativedata!AS53)</f>
        <v/>
      </c>
      <c r="DC55" s="26" t="str">
        <f>IF(Cumulativedata!AQ53="","",(Cumulativedata!AQ53-Cumulativedata!AR53)/Cumulativedata!AQ53)</f>
        <v/>
      </c>
      <c r="DD55" s="26" t="str">
        <f>IF(Cumulativedata!AQ53="","",(Cumulativedata!AQ53-Cumulativedata!AS53)/Cumulativedata!AQ53)</f>
        <v/>
      </c>
      <c r="DE55" s="27" t="str">
        <f>IF(CX55="","",IF(AND(CX55&gt;=Instruction!$R$17),"Good","Poor"))</f>
        <v/>
      </c>
      <c r="DF55" s="27" t="str">
        <f>IF(DC55="","",IF(OR(DC55&lt;Instruction!$S$17,DC55&lt;=0),"Good","Poor"))</f>
        <v/>
      </c>
      <c r="DG55" s="36" t="str">
        <f t="shared" si="162"/>
        <v/>
      </c>
      <c r="DH55" s="26" t="str">
        <f>IF(Cumulativedata!AU53="","",Cumulativedata!AU53/Cumulativedata!AT53)</f>
        <v/>
      </c>
      <c r="DI55" s="26" t="str">
        <f>IF(Cumulativedata!AV53="","",Cumulativedata!AV53/Cumulativedata!AT53)</f>
        <v/>
      </c>
      <c r="DJ55" s="26" t="str">
        <f>IF(Cumulativedata!AW53="","",Cumulativedata!AW53/Cumulativedata!AT53)</f>
        <v/>
      </c>
      <c r="DK55" s="94" t="str">
        <f>IF(Cumulativedata!AV53="","",Cumulativedata!AT53-Cumulativedata!AV53)</f>
        <v/>
      </c>
      <c r="DL55" s="94" t="str">
        <f>IF(Cumulativedata!AW53="","",Cumulativedata!AT53-Cumulativedata!AW53)</f>
        <v/>
      </c>
      <c r="DM55" s="26" t="str">
        <f>IF(Cumulativedata!AU53="","",(Cumulativedata!AU53-Cumulativedata!AV53)/Cumulativedata!AU53)</f>
        <v/>
      </c>
      <c r="DN55" s="26" t="str">
        <f>IF(Cumulativedata!AU53="","",(Cumulativedata!AU53-Cumulativedata!AW53)/Cumulativedata!AU53)</f>
        <v/>
      </c>
      <c r="DO55" s="27" t="str">
        <f>IF(DH55="","",IF(AND(DH55&gt;=Instruction!$R$17),"Good","Poor"))</f>
        <v/>
      </c>
      <c r="DP55" s="27" t="str">
        <f>IF(DM55="","",IF(OR(DM55&lt;Instruction!$S$17,DM55&lt;=0),"Good","Poor"))</f>
        <v/>
      </c>
      <c r="DQ55" s="36" t="str">
        <f t="shared" si="163"/>
        <v/>
      </c>
    </row>
    <row r="56" spans="1:131" x14ac:dyDescent="0.25">
      <c r="A56" s="60" t="str">
        <f>IF(Monthlydata!A53=0,"",Monthlydata!A53)</f>
        <v>&lt;&lt;HP&gt;&gt;</v>
      </c>
      <c r="B56" s="26" t="str">
        <f>IF(Cumulativedata!C54="","",Cumulativedata!C54/Cumulativedata!B54)</f>
        <v/>
      </c>
      <c r="C56" s="26" t="str">
        <f>IF(Cumulativedata!D54="","",Cumulativedata!D54/Cumulativedata!B54)</f>
        <v/>
      </c>
      <c r="D56" s="26" t="str">
        <f>IF(Cumulativedata!E54="","",Cumulativedata!E54/Cumulativedata!B54)</f>
        <v/>
      </c>
      <c r="E56" s="94" t="str">
        <f>IF(Cumulativedata!D54="","",Cumulativedata!B54-Cumulativedata!D54)</f>
        <v/>
      </c>
      <c r="F56" s="94" t="str">
        <f>IF(Cumulativedata!E54="","",Cumulativedata!B54-Cumulativedata!E54)</f>
        <v/>
      </c>
      <c r="G56" s="26" t="str">
        <f>IF(Cumulativedata!C54="","",(Cumulativedata!C54-Cumulativedata!D54)/Cumulativedata!C54)</f>
        <v/>
      </c>
      <c r="H56" s="26" t="str">
        <f>IF(Cumulativedata!C54="","",(Cumulativedata!C54-Cumulativedata!E54)/Cumulativedata!C54)</f>
        <v/>
      </c>
      <c r="I56" s="27" t="str">
        <f>IF(B56="","",IF(AND(B56&gt;=Instruction!$R$17),"Good","Poor"))</f>
        <v/>
      </c>
      <c r="J56" s="27" t="str">
        <f>IF(G56="","",IF(OR(G56&lt;Instruction!$S$17,G56&lt;=0),"Good","Poor"))</f>
        <v/>
      </c>
      <c r="K56" s="36" t="str">
        <f t="shared" si="152"/>
        <v/>
      </c>
      <c r="L56" s="26" t="str">
        <f>IF(Cumulativedata!G54="","",Cumulativedata!G54/Cumulativedata!F54)</f>
        <v/>
      </c>
      <c r="M56" s="26" t="str">
        <f>IF(Cumulativedata!H54="","",Cumulativedata!H54/Cumulativedata!F54)</f>
        <v/>
      </c>
      <c r="N56" s="26" t="str">
        <f>IF(Cumulativedata!I54="","",Cumulativedata!I54/Cumulativedata!F54)</f>
        <v/>
      </c>
      <c r="O56" s="94" t="str">
        <f>IF(Cumulativedata!H54="","",Cumulativedata!F54-Cumulativedata!H54)</f>
        <v/>
      </c>
      <c r="P56" s="94" t="str">
        <f>IF(Cumulativedata!I54="","",Cumulativedata!F54-Cumulativedata!I54)</f>
        <v/>
      </c>
      <c r="Q56" s="26" t="str">
        <f>IF(Cumulativedata!G54="","",(Cumulativedata!G54-Cumulativedata!H54)/Cumulativedata!G54)</f>
        <v/>
      </c>
      <c r="R56" s="26" t="str">
        <f>IF(Cumulativedata!G54="","",(Cumulativedata!G54-Cumulativedata!H54)/Cumulativedata!G54)</f>
        <v/>
      </c>
      <c r="S56" s="27" t="str">
        <f>IF(L56="","",IF(AND(L56&gt;=Instruction!$R$17),"Good","Poor"))</f>
        <v/>
      </c>
      <c r="T56" s="27" t="str">
        <f>IF(Q56="","",IF(OR(Q56&lt;Instruction!$S$17,Q56&lt;=0),"Good","Poor"))</f>
        <v/>
      </c>
      <c r="U56" s="36" t="str">
        <f t="shared" si="153"/>
        <v/>
      </c>
      <c r="V56" s="26" t="str">
        <f>IF(Cumulativedata!K54="","",Cumulativedata!K54/Cumulativedata!J54)</f>
        <v/>
      </c>
      <c r="W56" s="26" t="str">
        <f>IF(Cumulativedata!L54="","",Cumulativedata!L54/Cumulativedata!J54)</f>
        <v/>
      </c>
      <c r="X56" s="26" t="str">
        <f>IF(Cumulativedata!M54="","",Cumulativedata!M54/Cumulativedata!J54)</f>
        <v/>
      </c>
      <c r="Y56" s="94" t="str">
        <f>IF(Cumulativedata!L54="","",Cumulativedata!J54-Cumulativedata!L54)</f>
        <v/>
      </c>
      <c r="Z56" s="94" t="str">
        <f>IF(Cumulativedata!M54="","",Cumulativedata!J54-Cumulativedata!M54)</f>
        <v/>
      </c>
      <c r="AA56" s="26" t="str">
        <f>IF(Cumulativedata!K54="","",(Cumulativedata!K54-Cumulativedata!L54)/Cumulativedata!K54)</f>
        <v/>
      </c>
      <c r="AB56" s="26" t="str">
        <f>IF(Cumulativedata!K54="","",(Cumulativedata!K54-Cumulativedata!M54)/Cumulativedata!K54)</f>
        <v/>
      </c>
      <c r="AC56" s="27" t="str">
        <f>IF(V56="","",IF(AND(V56&gt;=Instruction!$R$17),"Good","Poor"))</f>
        <v/>
      </c>
      <c r="AD56" s="27" t="str">
        <f>IF(AA56="","",IF(OR(AA56&lt;Instruction!$S$17,AA56&lt;=0),"Good","Poor"))</f>
        <v/>
      </c>
      <c r="AE56" s="36" t="str">
        <f t="shared" si="154"/>
        <v/>
      </c>
      <c r="AF56" s="26" t="str">
        <f>IF(Cumulativedata!O54="","",Cumulativedata!O54/Cumulativedata!N54)</f>
        <v/>
      </c>
      <c r="AG56" s="26" t="str">
        <f>IF(Cumulativedata!P54="","",Cumulativedata!P54/Cumulativedata!N54)</f>
        <v/>
      </c>
      <c r="AH56" s="26" t="str">
        <f>IF(Cumulativedata!Q54="","",Cumulativedata!Q54/Cumulativedata!N54)</f>
        <v/>
      </c>
      <c r="AI56" s="94" t="str">
        <f>IF(Cumulativedata!P54="","",Cumulativedata!N54-Cumulativedata!P54)</f>
        <v/>
      </c>
      <c r="AJ56" s="94" t="str">
        <f>IF(Cumulativedata!Q54="","",Cumulativedata!N54-Cumulativedata!Q54)</f>
        <v/>
      </c>
      <c r="AK56" s="26" t="str">
        <f>IF(Cumulativedata!O54="","",(Cumulativedata!O54-Cumulativedata!P54)/Cumulativedata!O54)</f>
        <v/>
      </c>
      <c r="AL56" s="26" t="str">
        <f>IF(Cumulativedata!O54="","",(Cumulativedata!O54-Cumulativedata!Q54)/Cumulativedata!O54)</f>
        <v/>
      </c>
      <c r="AM56" s="27" t="str">
        <f>IF(AF56="","",IF(AND(AF56&gt;=Instruction!$R$17),"Good","Poor"))</f>
        <v/>
      </c>
      <c r="AN56" s="27" t="str">
        <f>IF(AK56="","",IF(OR(AK56&lt;Instruction!$S$17,AK56&lt;=0),"Good","Poor"))</f>
        <v/>
      </c>
      <c r="AO56" s="36" t="str">
        <f t="shared" si="155"/>
        <v/>
      </c>
      <c r="AP56" s="26" t="str">
        <f>IF(Cumulativedata!S54="","",Cumulativedata!S54/Cumulativedata!R54)</f>
        <v/>
      </c>
      <c r="AQ56" s="26" t="str">
        <f>IF(Cumulativedata!T54="","",Cumulativedata!T54/Cumulativedata!R54)</f>
        <v/>
      </c>
      <c r="AR56" s="26" t="str">
        <f>IF(Cumulativedata!U54="","",Cumulativedata!U54/Cumulativedata!R54)</f>
        <v/>
      </c>
      <c r="AS56" s="94" t="str">
        <f>IF(Cumulativedata!T54="","",Cumulativedata!R54-Cumulativedata!T54)</f>
        <v/>
      </c>
      <c r="AT56" s="94" t="str">
        <f>IF(Cumulativedata!U54="","",Cumulativedata!R54-Cumulativedata!U54)</f>
        <v/>
      </c>
      <c r="AU56" s="26" t="str">
        <f>IF(Cumulativedata!S54="","",(Cumulativedata!S54-Cumulativedata!T54)/Cumulativedata!S54)</f>
        <v/>
      </c>
      <c r="AV56" s="26" t="str">
        <f>IF(Cumulativedata!S54="","",(Cumulativedata!S54-Cumulativedata!U54)/Cumulativedata!S54)</f>
        <v/>
      </c>
      <c r="AW56" s="27" t="str">
        <f>IF(AP56="","",IF(AND(AP56&gt;=Instruction!$R$17),"Good","Poor"))</f>
        <v/>
      </c>
      <c r="AX56" s="27" t="str">
        <f>IF(AU56="","",IF(OR(AU56&lt;Instruction!$S$17,AU56&lt;=0),"Good","Poor"))</f>
        <v/>
      </c>
      <c r="AY56" s="36" t="str">
        <f t="shared" si="156"/>
        <v/>
      </c>
      <c r="AZ56" s="26" t="str">
        <f>IF(Cumulativedata!W54="","",Cumulativedata!W54/Cumulativedata!V54)</f>
        <v/>
      </c>
      <c r="BA56" s="26" t="str">
        <f>IF(Cumulativedata!X54="","",Cumulativedata!X54/Cumulativedata!V54)</f>
        <v/>
      </c>
      <c r="BB56" s="26" t="str">
        <f>IF(Cumulativedata!Y54="","",Cumulativedata!Y54/Cumulativedata!V54)</f>
        <v/>
      </c>
      <c r="BC56" s="94" t="str">
        <f>IF(Cumulativedata!X54="","",Cumulativedata!V54-Cumulativedata!X54)</f>
        <v/>
      </c>
      <c r="BD56" s="94" t="str">
        <f>IF(Cumulativedata!Y54="","",Cumulativedata!V54-Cumulativedata!Y54)</f>
        <v/>
      </c>
      <c r="BE56" s="26" t="str">
        <f>IF(Cumulativedata!W54="","",(Cumulativedata!W54-Cumulativedata!X54)/Cumulativedata!W54)</f>
        <v/>
      </c>
      <c r="BF56" s="26" t="str">
        <f>IF(Cumulativedata!W54="","",(Cumulativedata!W54-Cumulativedata!Y54)/Cumulativedata!W54)</f>
        <v/>
      </c>
      <c r="BG56" s="27" t="str">
        <f>IF(AZ56="","",IF(AND(AZ56&gt;=Instruction!$R$17),"Good","Poor"))</f>
        <v/>
      </c>
      <c r="BH56" s="27" t="str">
        <f>IF(BE56="","",IF(OR(BE56&lt;Instruction!$S$17,BE56&lt;=0),"Good","Poor"))</f>
        <v/>
      </c>
      <c r="BI56" s="36" t="str">
        <f t="shared" si="157"/>
        <v/>
      </c>
      <c r="BJ56" s="26" t="str">
        <f>IF(Cumulativedata!AA54="","",Cumulativedata!AA54/Cumulativedata!Z54)</f>
        <v/>
      </c>
      <c r="BK56" s="26" t="str">
        <f>IF(Cumulativedata!AB54="","",Cumulativedata!AB54/Cumulativedata!Z54)</f>
        <v/>
      </c>
      <c r="BL56" s="26" t="str">
        <f>IF(Cumulativedata!AC54="","",Cumulativedata!AC54/Cumulativedata!Z54)</f>
        <v/>
      </c>
      <c r="BM56" s="94" t="str">
        <f>IF(Cumulativedata!AB54="","",Cumulativedata!Z54-Cumulativedata!AB54)</f>
        <v/>
      </c>
      <c r="BN56" s="94" t="str">
        <f>IF(Cumulativedata!AC54="","",Cumulativedata!Z54-Cumulativedata!AC54)</f>
        <v/>
      </c>
      <c r="BO56" s="26" t="str">
        <f>IF(Cumulativedata!AA54="","",(Cumulativedata!AA54-Cumulativedata!AB54)/Cumulativedata!AA54)</f>
        <v/>
      </c>
      <c r="BP56" s="26" t="str">
        <f>IF(Cumulativedata!AA54="","",(Cumulativedata!AA54-Cumulativedata!AC54)/Cumulativedata!AA54)</f>
        <v/>
      </c>
      <c r="BQ56" s="27" t="str">
        <f>IF(BJ56="","",IF(AND(BJ56&gt;=Instruction!$R$17),"Good","Poor"))</f>
        <v/>
      </c>
      <c r="BR56" s="27" t="str">
        <f>IF(BO56="","",IF(OR(BO56&lt;Instruction!$S$17,BO56&lt;=0),"Good","Poor"))</f>
        <v/>
      </c>
      <c r="BS56" s="36" t="str">
        <f t="shared" si="158"/>
        <v/>
      </c>
      <c r="BT56" s="26" t="str">
        <f>IF(Cumulativedata!AE54="","",Cumulativedata!AE54/Cumulativedata!AD54)</f>
        <v/>
      </c>
      <c r="BU56" s="26" t="str">
        <f>IF(Cumulativedata!AF54="","",Cumulativedata!AF54/Cumulativedata!AD54)</f>
        <v/>
      </c>
      <c r="BV56" s="26" t="str">
        <f>IF(Cumulativedata!AG54="","",Cumulativedata!AG54/Cumulativedata!AD54)</f>
        <v/>
      </c>
      <c r="BW56" s="94" t="str">
        <f>IF(Cumulativedata!AF54="","",Cumulativedata!AD54-Cumulativedata!AF54)</f>
        <v/>
      </c>
      <c r="BX56" s="94" t="str">
        <f>IF(Cumulativedata!AG54="","",Cumulativedata!AD54-Cumulativedata!AG54)</f>
        <v/>
      </c>
      <c r="BY56" s="26" t="str">
        <f>IF(Cumulativedata!AE54="","",(Cumulativedata!AE54-Cumulativedata!AF54)/Cumulativedata!AE54)</f>
        <v/>
      </c>
      <c r="BZ56" s="26" t="str">
        <f>IF(Cumulativedata!AE54="","",(Cumulativedata!AE54-Cumulativedata!AG54)/Cumulativedata!AE54)</f>
        <v/>
      </c>
      <c r="CA56" s="27" t="str">
        <f>IF(BT56="","",IF(AND(BT56&gt;=Instruction!$R$17),"Good","Poor"))</f>
        <v/>
      </c>
      <c r="CB56" s="27" t="str">
        <f>IF(BY56="","",IF(OR(BY56&lt;Instruction!$S$17,BY56&lt;=0),"Good","Poor"))</f>
        <v/>
      </c>
      <c r="CC56" s="36" t="str">
        <f t="shared" si="159"/>
        <v/>
      </c>
      <c r="CD56" s="26" t="str">
        <f>IF(Cumulativedata!AI54="","",Cumulativedata!AI54/Cumulativedata!AH54)</f>
        <v/>
      </c>
      <c r="CE56" s="26" t="str">
        <f>IF(Cumulativedata!AJ54="","",Cumulativedata!AJ54/Cumulativedata!AH54)</f>
        <v/>
      </c>
      <c r="CF56" s="26" t="str">
        <f>IF(Cumulativedata!AK54="","",Cumulativedata!AK54/Cumulativedata!AH54)</f>
        <v/>
      </c>
      <c r="CG56" s="94" t="str">
        <f>IF(Cumulativedata!AJ54="","",Cumulativedata!AH54-Cumulativedata!AJ54)</f>
        <v/>
      </c>
      <c r="CH56" s="94" t="str">
        <f>IF(Cumulativedata!AK54="","",Cumulativedata!AH54-Cumulativedata!AK54)</f>
        <v/>
      </c>
      <c r="CI56" s="26" t="str">
        <f>IF(Cumulativedata!AI54="","",(Cumulativedata!AI54-Cumulativedata!AJ54)/Cumulativedata!AI54)</f>
        <v/>
      </c>
      <c r="CJ56" s="26" t="str">
        <f>IF(Cumulativedata!AI54="","",(Cumulativedata!AI54-Cumulativedata!AK54)/Cumulativedata!AI54)</f>
        <v/>
      </c>
      <c r="CK56" s="27" t="str">
        <f>IF(CD56="","",IF(AND(CD56&gt;=Instruction!$R$17),"Good","Poor"))</f>
        <v/>
      </c>
      <c r="CL56" s="27" t="str">
        <f>IF(CI56="","",IF(OR(CI56&lt;Instruction!$S$17,CI56&lt;=0),"Good","Poor"))</f>
        <v/>
      </c>
      <c r="CM56" s="36" t="str">
        <f t="shared" si="160"/>
        <v/>
      </c>
      <c r="CN56" s="26" t="str">
        <f>IF(Cumulativedata!AM54="","",Cumulativedata!AM54/Cumulativedata!AL54)</f>
        <v/>
      </c>
      <c r="CO56" s="26" t="str">
        <f>IF(Cumulativedata!AN54="","",Cumulativedata!AN54/Cumulativedata!AL54)</f>
        <v/>
      </c>
      <c r="CP56" s="26" t="str">
        <f>IF(Cumulativedata!AO54="","",Cumulativedata!AO54/Cumulativedata!AL54)</f>
        <v/>
      </c>
      <c r="CQ56" s="94" t="str">
        <f>IF(Cumulativedata!AN54="","",Cumulativedata!AL54-Cumulativedata!AN54)</f>
        <v/>
      </c>
      <c r="CR56" s="94" t="str">
        <f>IF(Cumulativedata!AO54="","",Cumulativedata!AL54-Cumulativedata!AO54)</f>
        <v/>
      </c>
      <c r="CS56" s="26" t="str">
        <f>IF(Cumulativedata!AM54="","",(Cumulativedata!AM54-Cumulativedata!AN54)/Cumulativedata!AM54)</f>
        <v/>
      </c>
      <c r="CT56" s="26" t="str">
        <f>IF(Cumulativedata!AM54="","",(Cumulativedata!AM54-Cumulativedata!AO54)/Cumulativedata!AM54)</f>
        <v/>
      </c>
      <c r="CU56" s="27" t="str">
        <f>IF(CN56="","",IF(AND(CN56&gt;=Instruction!$R$17),"Good","Poor"))</f>
        <v/>
      </c>
      <c r="CV56" s="27" t="str">
        <f>IF(CS56="","",IF(OR(CS56&lt;Instruction!$S$17,CS56&lt;=0),"Good","Poor"))</f>
        <v/>
      </c>
      <c r="CW56" s="36" t="str">
        <f t="shared" si="161"/>
        <v/>
      </c>
      <c r="CX56" s="26" t="str">
        <f>IF(Cumulativedata!AQ54="","",Cumulativedata!AQ54/Cumulativedata!AP54)</f>
        <v/>
      </c>
      <c r="CY56" s="26" t="str">
        <f>IF(Cumulativedata!AR54="","",Cumulativedata!AR54/Cumulativedata!AP54)</f>
        <v/>
      </c>
      <c r="CZ56" s="26" t="str">
        <f>IF(Cumulativedata!AS54="","",Cumulativedata!AS54/Cumulativedata!AP54)</f>
        <v/>
      </c>
      <c r="DA56" s="94" t="str">
        <f>IF(Cumulativedata!AR54="","",Cumulativedata!AP54-Cumulativedata!AR54)</f>
        <v/>
      </c>
      <c r="DB56" s="94" t="str">
        <f>IF(Cumulativedata!AS54="","",Cumulativedata!AP54-Cumulativedata!AS54)</f>
        <v/>
      </c>
      <c r="DC56" s="26" t="str">
        <f>IF(Cumulativedata!AQ54="","",(Cumulativedata!AQ54-Cumulativedata!AR54)/Cumulativedata!AQ54)</f>
        <v/>
      </c>
      <c r="DD56" s="26" t="str">
        <f>IF(Cumulativedata!AQ54="","",(Cumulativedata!AQ54-Cumulativedata!AS54)/Cumulativedata!AQ54)</f>
        <v/>
      </c>
      <c r="DE56" s="27" t="str">
        <f>IF(CX56="","",IF(AND(CX56&gt;=Instruction!$R$17),"Good","Poor"))</f>
        <v/>
      </c>
      <c r="DF56" s="27" t="str">
        <f>IF(DC56="","",IF(OR(DC56&lt;Instruction!$S$17,DC56&lt;=0),"Good","Poor"))</f>
        <v/>
      </c>
      <c r="DG56" s="36" t="str">
        <f t="shared" si="162"/>
        <v/>
      </c>
      <c r="DH56" s="26" t="str">
        <f>IF(Cumulativedata!AU54="","",Cumulativedata!AU54/Cumulativedata!AT54)</f>
        <v/>
      </c>
      <c r="DI56" s="26" t="str">
        <f>IF(Cumulativedata!AV54="","",Cumulativedata!AV54/Cumulativedata!AT54)</f>
        <v/>
      </c>
      <c r="DJ56" s="26" t="str">
        <f>IF(Cumulativedata!AW54="","",Cumulativedata!AW54/Cumulativedata!AT54)</f>
        <v/>
      </c>
      <c r="DK56" s="94" t="str">
        <f>IF(Cumulativedata!AV54="","",Cumulativedata!AT54-Cumulativedata!AV54)</f>
        <v/>
      </c>
      <c r="DL56" s="94" t="str">
        <f>IF(Cumulativedata!AW54="","",Cumulativedata!AT54-Cumulativedata!AW54)</f>
        <v/>
      </c>
      <c r="DM56" s="26" t="str">
        <f>IF(Cumulativedata!AU54="","",(Cumulativedata!AU54-Cumulativedata!AV54)/Cumulativedata!AU54)</f>
        <v/>
      </c>
      <c r="DN56" s="26" t="str">
        <f>IF(Cumulativedata!AU54="","",(Cumulativedata!AU54-Cumulativedata!AW54)/Cumulativedata!AU54)</f>
        <v/>
      </c>
      <c r="DO56" s="27" t="str">
        <f>IF(DH56="","",IF(AND(DH56&gt;=Instruction!$R$17),"Good","Poor"))</f>
        <v/>
      </c>
      <c r="DP56" s="27" t="str">
        <f>IF(DM56="","",IF(OR(DM56&lt;Instruction!$S$17,DM56&lt;=0),"Good","Poor"))</f>
        <v/>
      </c>
      <c r="DQ56" s="36" t="str">
        <f t="shared" si="163"/>
        <v/>
      </c>
    </row>
    <row r="57" spans="1:131" x14ac:dyDescent="0.25">
      <c r="A57" s="60" t="str">
        <f>IF(Monthlydata!A54=0,"",Monthlydata!A54)</f>
        <v>&lt;&lt;HP&gt;&gt;</v>
      </c>
      <c r="B57" s="26" t="str">
        <f>IF(Cumulativedata!C55="","",Cumulativedata!C55/Cumulativedata!B55)</f>
        <v/>
      </c>
      <c r="C57" s="26" t="str">
        <f>IF(Cumulativedata!D55="","",Cumulativedata!D55/Cumulativedata!B55)</f>
        <v/>
      </c>
      <c r="D57" s="26" t="str">
        <f>IF(Cumulativedata!E55="","",Cumulativedata!E55/Cumulativedata!B55)</f>
        <v/>
      </c>
      <c r="E57" s="94" t="str">
        <f>IF(Cumulativedata!D55="","",Cumulativedata!B55-Cumulativedata!D55)</f>
        <v/>
      </c>
      <c r="F57" s="94" t="str">
        <f>IF(Cumulativedata!E55="","",Cumulativedata!B55-Cumulativedata!E55)</f>
        <v/>
      </c>
      <c r="G57" s="26" t="str">
        <f>IF(Cumulativedata!C55="","",(Cumulativedata!C55-Cumulativedata!D55)/Cumulativedata!C55)</f>
        <v/>
      </c>
      <c r="H57" s="26" t="str">
        <f>IF(Cumulativedata!C55="","",(Cumulativedata!C55-Cumulativedata!E55)/Cumulativedata!C55)</f>
        <v/>
      </c>
      <c r="I57" s="27" t="str">
        <f>IF(B57="","",IF(AND(B57&gt;=Instruction!$R$17),"Good","Poor"))</f>
        <v/>
      </c>
      <c r="J57" s="27" t="str">
        <f>IF(G57="","",IF(OR(G57&lt;Instruction!$S$17,G57&lt;=0),"Good","Poor"))</f>
        <v/>
      </c>
      <c r="K57" s="36" t="str">
        <f t="shared" si="152"/>
        <v/>
      </c>
      <c r="L57" s="26" t="str">
        <f>IF(Cumulativedata!G55="","",Cumulativedata!G55/Cumulativedata!F55)</f>
        <v/>
      </c>
      <c r="M57" s="26" t="str">
        <f>IF(Cumulativedata!H55="","",Cumulativedata!H55/Cumulativedata!F55)</f>
        <v/>
      </c>
      <c r="N57" s="26" t="str">
        <f>IF(Cumulativedata!I55="","",Cumulativedata!I55/Cumulativedata!F55)</f>
        <v/>
      </c>
      <c r="O57" s="94" t="str">
        <f>IF(Cumulativedata!H55="","",Cumulativedata!F55-Cumulativedata!H55)</f>
        <v/>
      </c>
      <c r="P57" s="94" t="str">
        <f>IF(Cumulativedata!I55="","",Cumulativedata!F55-Cumulativedata!I55)</f>
        <v/>
      </c>
      <c r="Q57" s="26" t="str">
        <f>IF(Cumulativedata!G55="","",(Cumulativedata!G55-Cumulativedata!H55)/Cumulativedata!G55)</f>
        <v/>
      </c>
      <c r="R57" s="26" t="str">
        <f>IF(Cumulativedata!G55="","",(Cumulativedata!G55-Cumulativedata!H55)/Cumulativedata!G55)</f>
        <v/>
      </c>
      <c r="S57" s="27" t="str">
        <f>IF(L57="","",IF(AND(L57&gt;=Instruction!$R$17),"Good","Poor"))</f>
        <v/>
      </c>
      <c r="T57" s="27" t="str">
        <f>IF(Q57="","",IF(OR(Q57&lt;Instruction!$S$17,Q57&lt;=0),"Good","Poor"))</f>
        <v/>
      </c>
      <c r="U57" s="36" t="str">
        <f t="shared" si="153"/>
        <v/>
      </c>
      <c r="V57" s="26" t="str">
        <f>IF(Cumulativedata!K55="","",Cumulativedata!K55/Cumulativedata!J55)</f>
        <v/>
      </c>
      <c r="W57" s="26" t="str">
        <f>IF(Cumulativedata!L55="","",Cumulativedata!L55/Cumulativedata!J55)</f>
        <v/>
      </c>
      <c r="X57" s="26" t="str">
        <f>IF(Cumulativedata!M55="","",Cumulativedata!M55/Cumulativedata!J55)</f>
        <v/>
      </c>
      <c r="Y57" s="94" t="str">
        <f>IF(Cumulativedata!L55="","",Cumulativedata!J55-Cumulativedata!L55)</f>
        <v/>
      </c>
      <c r="Z57" s="94" t="str">
        <f>IF(Cumulativedata!M55="","",Cumulativedata!J55-Cumulativedata!M55)</f>
        <v/>
      </c>
      <c r="AA57" s="26" t="str">
        <f>IF(Cumulativedata!K55="","",(Cumulativedata!K55-Cumulativedata!L55)/Cumulativedata!K55)</f>
        <v/>
      </c>
      <c r="AB57" s="26" t="str">
        <f>IF(Cumulativedata!K55="","",(Cumulativedata!K55-Cumulativedata!M55)/Cumulativedata!K55)</f>
        <v/>
      </c>
      <c r="AC57" s="27" t="str">
        <f>IF(V57="","",IF(AND(V57&gt;=Instruction!$R$17),"Good","Poor"))</f>
        <v/>
      </c>
      <c r="AD57" s="27" t="str">
        <f>IF(AA57="","",IF(OR(AA57&lt;Instruction!$S$17,AA57&lt;=0),"Good","Poor"))</f>
        <v/>
      </c>
      <c r="AE57" s="36" t="str">
        <f t="shared" si="154"/>
        <v/>
      </c>
      <c r="AF57" s="26" t="str">
        <f>IF(Cumulativedata!O55="","",Cumulativedata!O55/Cumulativedata!N55)</f>
        <v/>
      </c>
      <c r="AG57" s="26" t="str">
        <f>IF(Cumulativedata!P55="","",Cumulativedata!P55/Cumulativedata!N55)</f>
        <v/>
      </c>
      <c r="AH57" s="26" t="str">
        <f>IF(Cumulativedata!Q55="","",Cumulativedata!Q55/Cumulativedata!N55)</f>
        <v/>
      </c>
      <c r="AI57" s="94" t="str">
        <f>IF(Cumulativedata!P55="","",Cumulativedata!N55-Cumulativedata!P55)</f>
        <v/>
      </c>
      <c r="AJ57" s="94" t="str">
        <f>IF(Cumulativedata!Q55="","",Cumulativedata!N55-Cumulativedata!Q55)</f>
        <v/>
      </c>
      <c r="AK57" s="26" t="str">
        <f>IF(Cumulativedata!O55="","",(Cumulativedata!O55-Cumulativedata!P55)/Cumulativedata!O55)</f>
        <v/>
      </c>
      <c r="AL57" s="26" t="str">
        <f>IF(Cumulativedata!O55="","",(Cumulativedata!O55-Cumulativedata!Q55)/Cumulativedata!O55)</f>
        <v/>
      </c>
      <c r="AM57" s="27" t="str">
        <f>IF(AF57="","",IF(AND(AF57&gt;=Instruction!$R$17),"Good","Poor"))</f>
        <v/>
      </c>
      <c r="AN57" s="27" t="str">
        <f>IF(AK57="","",IF(OR(AK57&lt;Instruction!$S$17,AK57&lt;=0),"Good","Poor"))</f>
        <v/>
      </c>
      <c r="AO57" s="36" t="str">
        <f t="shared" si="155"/>
        <v/>
      </c>
      <c r="AP57" s="26" t="str">
        <f>IF(Cumulativedata!S55="","",Cumulativedata!S55/Cumulativedata!R55)</f>
        <v/>
      </c>
      <c r="AQ57" s="26" t="str">
        <f>IF(Cumulativedata!T55="","",Cumulativedata!T55/Cumulativedata!R55)</f>
        <v/>
      </c>
      <c r="AR57" s="26" t="str">
        <f>IF(Cumulativedata!U55="","",Cumulativedata!U55/Cumulativedata!R55)</f>
        <v/>
      </c>
      <c r="AS57" s="94" t="str">
        <f>IF(Cumulativedata!T55="","",Cumulativedata!R55-Cumulativedata!T55)</f>
        <v/>
      </c>
      <c r="AT57" s="94" t="str">
        <f>IF(Cumulativedata!U55="","",Cumulativedata!R55-Cumulativedata!U55)</f>
        <v/>
      </c>
      <c r="AU57" s="26" t="str">
        <f>IF(Cumulativedata!S55="","",(Cumulativedata!S55-Cumulativedata!T55)/Cumulativedata!S55)</f>
        <v/>
      </c>
      <c r="AV57" s="26" t="str">
        <f>IF(Cumulativedata!S55="","",(Cumulativedata!S55-Cumulativedata!U55)/Cumulativedata!S55)</f>
        <v/>
      </c>
      <c r="AW57" s="27" t="str">
        <f>IF(AP57="","",IF(AND(AP57&gt;=Instruction!$R$17),"Good","Poor"))</f>
        <v/>
      </c>
      <c r="AX57" s="27" t="str">
        <f>IF(AU57="","",IF(OR(AU57&lt;Instruction!$S$17,AU57&lt;=0),"Good","Poor"))</f>
        <v/>
      </c>
      <c r="AY57" s="36" t="str">
        <f t="shared" si="156"/>
        <v/>
      </c>
      <c r="AZ57" s="26" t="str">
        <f>IF(Cumulativedata!W55="","",Cumulativedata!W55/Cumulativedata!V55)</f>
        <v/>
      </c>
      <c r="BA57" s="26" t="str">
        <f>IF(Cumulativedata!X55="","",Cumulativedata!X55/Cumulativedata!V55)</f>
        <v/>
      </c>
      <c r="BB57" s="26" t="str">
        <f>IF(Cumulativedata!Y55="","",Cumulativedata!Y55/Cumulativedata!V55)</f>
        <v/>
      </c>
      <c r="BC57" s="94" t="str">
        <f>IF(Cumulativedata!X55="","",Cumulativedata!V55-Cumulativedata!X55)</f>
        <v/>
      </c>
      <c r="BD57" s="94" t="str">
        <f>IF(Cumulativedata!Y55="","",Cumulativedata!V55-Cumulativedata!Y55)</f>
        <v/>
      </c>
      <c r="BE57" s="26" t="str">
        <f>IF(Cumulativedata!W55="","",(Cumulativedata!W55-Cumulativedata!X55)/Cumulativedata!W55)</f>
        <v/>
      </c>
      <c r="BF57" s="26" t="str">
        <f>IF(Cumulativedata!W55="","",(Cumulativedata!W55-Cumulativedata!Y55)/Cumulativedata!W55)</f>
        <v/>
      </c>
      <c r="BG57" s="27" t="str">
        <f>IF(AZ57="","",IF(AND(AZ57&gt;=Instruction!$R$17),"Good","Poor"))</f>
        <v/>
      </c>
      <c r="BH57" s="27" t="str">
        <f>IF(BE57="","",IF(OR(BE57&lt;Instruction!$S$17,BE57&lt;=0),"Good","Poor"))</f>
        <v/>
      </c>
      <c r="BI57" s="36" t="str">
        <f t="shared" si="157"/>
        <v/>
      </c>
      <c r="BJ57" s="26" t="str">
        <f>IF(Cumulativedata!AA55="","",Cumulativedata!AA55/Cumulativedata!Z55)</f>
        <v/>
      </c>
      <c r="BK57" s="26" t="str">
        <f>IF(Cumulativedata!AB55="","",Cumulativedata!AB55/Cumulativedata!Z55)</f>
        <v/>
      </c>
      <c r="BL57" s="26" t="str">
        <f>IF(Cumulativedata!AC55="","",Cumulativedata!AC55/Cumulativedata!Z55)</f>
        <v/>
      </c>
      <c r="BM57" s="94" t="str">
        <f>IF(Cumulativedata!AB55="","",Cumulativedata!Z55-Cumulativedata!AB55)</f>
        <v/>
      </c>
      <c r="BN57" s="94" t="str">
        <f>IF(Cumulativedata!AC55="","",Cumulativedata!Z55-Cumulativedata!AC55)</f>
        <v/>
      </c>
      <c r="BO57" s="26" t="str">
        <f>IF(Cumulativedata!AA55="","",(Cumulativedata!AA55-Cumulativedata!AB55)/Cumulativedata!AA55)</f>
        <v/>
      </c>
      <c r="BP57" s="26" t="str">
        <f>IF(Cumulativedata!AA55="","",(Cumulativedata!AA55-Cumulativedata!AC55)/Cumulativedata!AA55)</f>
        <v/>
      </c>
      <c r="BQ57" s="27" t="str">
        <f>IF(BJ57="","",IF(AND(BJ57&gt;=Instruction!$R$17),"Good","Poor"))</f>
        <v/>
      </c>
      <c r="BR57" s="27" t="str">
        <f>IF(BO57="","",IF(OR(BO57&lt;Instruction!$S$17,BO57&lt;=0),"Good","Poor"))</f>
        <v/>
      </c>
      <c r="BS57" s="36" t="str">
        <f t="shared" si="158"/>
        <v/>
      </c>
      <c r="BT57" s="26" t="str">
        <f>IF(Cumulativedata!AE55="","",Cumulativedata!AE55/Cumulativedata!AD55)</f>
        <v/>
      </c>
      <c r="BU57" s="26" t="str">
        <f>IF(Cumulativedata!AF55="","",Cumulativedata!AF55/Cumulativedata!AD55)</f>
        <v/>
      </c>
      <c r="BV57" s="26" t="str">
        <f>IF(Cumulativedata!AG55="","",Cumulativedata!AG55/Cumulativedata!AD55)</f>
        <v/>
      </c>
      <c r="BW57" s="94" t="str">
        <f>IF(Cumulativedata!AF55="","",Cumulativedata!AD55-Cumulativedata!AF55)</f>
        <v/>
      </c>
      <c r="BX57" s="94" t="str">
        <f>IF(Cumulativedata!AG55="","",Cumulativedata!AD55-Cumulativedata!AG55)</f>
        <v/>
      </c>
      <c r="BY57" s="26" t="str">
        <f>IF(Cumulativedata!AE55="","",(Cumulativedata!AE55-Cumulativedata!AF55)/Cumulativedata!AE55)</f>
        <v/>
      </c>
      <c r="BZ57" s="26" t="str">
        <f>IF(Cumulativedata!AE55="","",(Cumulativedata!AE55-Cumulativedata!AG55)/Cumulativedata!AE55)</f>
        <v/>
      </c>
      <c r="CA57" s="27" t="str">
        <f>IF(BT57="","",IF(AND(BT57&gt;=Instruction!$R$17),"Good","Poor"))</f>
        <v/>
      </c>
      <c r="CB57" s="27" t="str">
        <f>IF(BY57="","",IF(OR(BY57&lt;Instruction!$S$17,BY57&lt;=0),"Good","Poor"))</f>
        <v/>
      </c>
      <c r="CC57" s="36" t="str">
        <f t="shared" si="159"/>
        <v/>
      </c>
      <c r="CD57" s="26" t="str">
        <f>IF(Cumulativedata!AI55="","",Cumulativedata!AI55/Cumulativedata!AH55)</f>
        <v/>
      </c>
      <c r="CE57" s="26" t="str">
        <f>IF(Cumulativedata!AJ55="","",Cumulativedata!AJ55/Cumulativedata!AH55)</f>
        <v/>
      </c>
      <c r="CF57" s="26" t="str">
        <f>IF(Cumulativedata!AK55="","",Cumulativedata!AK55/Cumulativedata!AH55)</f>
        <v/>
      </c>
      <c r="CG57" s="94" t="str">
        <f>IF(Cumulativedata!AJ55="","",Cumulativedata!AH55-Cumulativedata!AJ55)</f>
        <v/>
      </c>
      <c r="CH57" s="94" t="str">
        <f>IF(Cumulativedata!AK55="","",Cumulativedata!AH55-Cumulativedata!AK55)</f>
        <v/>
      </c>
      <c r="CI57" s="26" t="str">
        <f>IF(Cumulativedata!AI55="","",(Cumulativedata!AI55-Cumulativedata!AJ55)/Cumulativedata!AI55)</f>
        <v/>
      </c>
      <c r="CJ57" s="26" t="str">
        <f>IF(Cumulativedata!AI55="","",(Cumulativedata!AI55-Cumulativedata!AK55)/Cumulativedata!AI55)</f>
        <v/>
      </c>
      <c r="CK57" s="27" t="str">
        <f>IF(CD57="","",IF(AND(CD57&gt;=Instruction!$R$17),"Good","Poor"))</f>
        <v/>
      </c>
      <c r="CL57" s="27" t="str">
        <f>IF(CI57="","",IF(OR(CI57&lt;Instruction!$S$17,CI57&lt;=0),"Good","Poor"))</f>
        <v/>
      </c>
      <c r="CM57" s="36" t="str">
        <f t="shared" si="160"/>
        <v/>
      </c>
      <c r="CN57" s="26" t="str">
        <f>IF(Cumulativedata!AM55="","",Cumulativedata!AM55/Cumulativedata!AL55)</f>
        <v/>
      </c>
      <c r="CO57" s="26" t="str">
        <f>IF(Cumulativedata!AN55="","",Cumulativedata!AN55/Cumulativedata!AL55)</f>
        <v/>
      </c>
      <c r="CP57" s="26" t="str">
        <f>IF(Cumulativedata!AO55="","",Cumulativedata!AO55/Cumulativedata!AL55)</f>
        <v/>
      </c>
      <c r="CQ57" s="94" t="str">
        <f>IF(Cumulativedata!AN55="","",Cumulativedata!AL55-Cumulativedata!AN55)</f>
        <v/>
      </c>
      <c r="CR57" s="94" t="str">
        <f>IF(Cumulativedata!AO55="","",Cumulativedata!AL55-Cumulativedata!AO55)</f>
        <v/>
      </c>
      <c r="CS57" s="26" t="str">
        <f>IF(Cumulativedata!AM55="","",(Cumulativedata!AM55-Cumulativedata!AN55)/Cumulativedata!AM55)</f>
        <v/>
      </c>
      <c r="CT57" s="26" t="str">
        <f>IF(Cumulativedata!AM55="","",(Cumulativedata!AM55-Cumulativedata!AO55)/Cumulativedata!AM55)</f>
        <v/>
      </c>
      <c r="CU57" s="27" t="str">
        <f>IF(CN57="","",IF(AND(CN57&gt;=Instruction!$R$17),"Good","Poor"))</f>
        <v/>
      </c>
      <c r="CV57" s="27" t="str">
        <f>IF(CS57="","",IF(OR(CS57&lt;Instruction!$S$17,CS57&lt;=0),"Good","Poor"))</f>
        <v/>
      </c>
      <c r="CW57" s="36" t="str">
        <f t="shared" si="161"/>
        <v/>
      </c>
      <c r="CX57" s="26" t="str">
        <f>IF(Cumulativedata!AQ55="","",Cumulativedata!AQ55/Cumulativedata!AP55)</f>
        <v/>
      </c>
      <c r="CY57" s="26" t="str">
        <f>IF(Cumulativedata!AR55="","",Cumulativedata!AR55/Cumulativedata!AP55)</f>
        <v/>
      </c>
      <c r="CZ57" s="26" t="str">
        <f>IF(Cumulativedata!AS55="","",Cumulativedata!AS55/Cumulativedata!AP55)</f>
        <v/>
      </c>
      <c r="DA57" s="94" t="str">
        <f>IF(Cumulativedata!AR55="","",Cumulativedata!AP55-Cumulativedata!AR55)</f>
        <v/>
      </c>
      <c r="DB57" s="94" t="str">
        <f>IF(Cumulativedata!AS55="","",Cumulativedata!AP55-Cumulativedata!AS55)</f>
        <v/>
      </c>
      <c r="DC57" s="26" t="str">
        <f>IF(Cumulativedata!AQ55="","",(Cumulativedata!AQ55-Cumulativedata!AR55)/Cumulativedata!AQ55)</f>
        <v/>
      </c>
      <c r="DD57" s="26" t="str">
        <f>IF(Cumulativedata!AQ55="","",(Cumulativedata!AQ55-Cumulativedata!AS55)/Cumulativedata!AQ55)</f>
        <v/>
      </c>
      <c r="DE57" s="27" t="str">
        <f>IF(CX57="","",IF(AND(CX57&gt;=Instruction!$R$17),"Good","Poor"))</f>
        <v/>
      </c>
      <c r="DF57" s="27" t="str">
        <f>IF(DC57="","",IF(OR(DC57&lt;Instruction!$S$17,DC57&lt;=0),"Good","Poor"))</f>
        <v/>
      </c>
      <c r="DG57" s="36" t="str">
        <f t="shared" si="162"/>
        <v/>
      </c>
      <c r="DH57" s="26" t="str">
        <f>IF(Cumulativedata!AU55="","",Cumulativedata!AU55/Cumulativedata!AT55)</f>
        <v/>
      </c>
      <c r="DI57" s="26" t="str">
        <f>IF(Cumulativedata!AV55="","",Cumulativedata!AV55/Cumulativedata!AT55)</f>
        <v/>
      </c>
      <c r="DJ57" s="26" t="str">
        <f>IF(Cumulativedata!AW55="","",Cumulativedata!AW55/Cumulativedata!AT55)</f>
        <v/>
      </c>
      <c r="DK57" s="94" t="str">
        <f>IF(Cumulativedata!AV55="","",Cumulativedata!AT55-Cumulativedata!AV55)</f>
        <v/>
      </c>
      <c r="DL57" s="94" t="str">
        <f>IF(Cumulativedata!AW55="","",Cumulativedata!AT55-Cumulativedata!AW55)</f>
        <v/>
      </c>
      <c r="DM57" s="26" t="str">
        <f>IF(Cumulativedata!AU55="","",(Cumulativedata!AU55-Cumulativedata!AV55)/Cumulativedata!AU55)</f>
        <v/>
      </c>
      <c r="DN57" s="26" t="str">
        <f>IF(Cumulativedata!AU55="","",(Cumulativedata!AU55-Cumulativedata!AW55)/Cumulativedata!AU55)</f>
        <v/>
      </c>
      <c r="DO57" s="27" t="str">
        <f>IF(DH57="","",IF(AND(DH57&gt;=Instruction!$R$17),"Good","Poor"))</f>
        <v/>
      </c>
      <c r="DP57" s="27" t="str">
        <f>IF(DM57="","",IF(OR(DM57&lt;Instruction!$S$17,DM57&lt;=0),"Good","Poor"))</f>
        <v/>
      </c>
      <c r="DQ57" s="36" t="str">
        <f t="shared" si="163"/>
        <v/>
      </c>
    </row>
    <row r="58" spans="1:131" x14ac:dyDescent="0.25">
      <c r="A58" s="60" t="str">
        <f>IF(Monthlydata!A55=0,"",Monthlydata!A55)</f>
        <v>&lt;&lt;HP&gt;&gt;</v>
      </c>
      <c r="B58" s="26" t="str">
        <f>IF(Cumulativedata!C56="","",Cumulativedata!C56/Cumulativedata!B56)</f>
        <v/>
      </c>
      <c r="C58" s="26" t="str">
        <f>IF(Cumulativedata!D56="","",Cumulativedata!D56/Cumulativedata!B56)</f>
        <v/>
      </c>
      <c r="D58" s="26" t="str">
        <f>IF(Cumulativedata!E56="","",Cumulativedata!E56/Cumulativedata!B56)</f>
        <v/>
      </c>
      <c r="E58" s="94" t="str">
        <f>IF(Cumulativedata!D56="","",Cumulativedata!B56-Cumulativedata!D56)</f>
        <v/>
      </c>
      <c r="F58" s="94" t="str">
        <f>IF(Cumulativedata!E56="","",Cumulativedata!B56-Cumulativedata!E56)</f>
        <v/>
      </c>
      <c r="G58" s="26" t="str">
        <f>IF(Cumulativedata!C56="","",(Cumulativedata!C56-Cumulativedata!D56)/Cumulativedata!C56)</f>
        <v/>
      </c>
      <c r="H58" s="26" t="str">
        <f>IF(Cumulativedata!C56="","",(Cumulativedata!C56-Cumulativedata!E56)/Cumulativedata!C56)</f>
        <v/>
      </c>
      <c r="I58" s="27" t="str">
        <f>IF(B58="","",IF(AND(B58&gt;=Instruction!$R$17),"Good","Poor"))</f>
        <v/>
      </c>
      <c r="J58" s="27" t="str">
        <f>IF(G58="","",IF(OR(G58&lt;Instruction!$S$17,G58&lt;=0),"Good","Poor"))</f>
        <v/>
      </c>
      <c r="K58" s="36" t="str">
        <f t="shared" si="152"/>
        <v/>
      </c>
      <c r="L58" s="26" t="str">
        <f>IF(Cumulativedata!G56="","",Cumulativedata!G56/Cumulativedata!F56)</f>
        <v/>
      </c>
      <c r="M58" s="26" t="str">
        <f>IF(Cumulativedata!H56="","",Cumulativedata!H56/Cumulativedata!F56)</f>
        <v/>
      </c>
      <c r="N58" s="26" t="str">
        <f>IF(Cumulativedata!I56="","",Cumulativedata!I56/Cumulativedata!F56)</f>
        <v/>
      </c>
      <c r="O58" s="94" t="str">
        <f>IF(Cumulativedata!H56="","",Cumulativedata!F56-Cumulativedata!H56)</f>
        <v/>
      </c>
      <c r="P58" s="94" t="str">
        <f>IF(Cumulativedata!I56="","",Cumulativedata!F56-Cumulativedata!I56)</f>
        <v/>
      </c>
      <c r="Q58" s="26" t="str">
        <f>IF(Cumulativedata!G56="","",(Cumulativedata!G56-Cumulativedata!H56)/Cumulativedata!G56)</f>
        <v/>
      </c>
      <c r="R58" s="26" t="str">
        <f>IF(Cumulativedata!G56="","",(Cumulativedata!G56-Cumulativedata!H56)/Cumulativedata!G56)</f>
        <v/>
      </c>
      <c r="S58" s="27" t="str">
        <f>IF(L58="","",IF(AND(L58&gt;=Instruction!$R$17),"Good","Poor"))</f>
        <v/>
      </c>
      <c r="T58" s="27" t="str">
        <f>IF(Q58="","",IF(OR(Q58&lt;Instruction!$S$17,Q58&lt;=0),"Good","Poor"))</f>
        <v/>
      </c>
      <c r="U58" s="36" t="str">
        <f t="shared" si="153"/>
        <v/>
      </c>
      <c r="V58" s="26" t="str">
        <f>IF(Cumulativedata!K56="","",Cumulativedata!K56/Cumulativedata!J56)</f>
        <v/>
      </c>
      <c r="W58" s="26" t="str">
        <f>IF(Cumulativedata!L56="","",Cumulativedata!L56/Cumulativedata!J56)</f>
        <v/>
      </c>
      <c r="X58" s="26" t="str">
        <f>IF(Cumulativedata!M56="","",Cumulativedata!M56/Cumulativedata!J56)</f>
        <v/>
      </c>
      <c r="Y58" s="94" t="str">
        <f>IF(Cumulativedata!L56="","",Cumulativedata!J56-Cumulativedata!L56)</f>
        <v/>
      </c>
      <c r="Z58" s="94" t="str">
        <f>IF(Cumulativedata!M56="","",Cumulativedata!J56-Cumulativedata!M56)</f>
        <v/>
      </c>
      <c r="AA58" s="26" t="str">
        <f>IF(Cumulativedata!K56="","",(Cumulativedata!K56-Cumulativedata!L56)/Cumulativedata!K56)</f>
        <v/>
      </c>
      <c r="AB58" s="26" t="str">
        <f>IF(Cumulativedata!K56="","",(Cumulativedata!K56-Cumulativedata!M56)/Cumulativedata!K56)</f>
        <v/>
      </c>
      <c r="AC58" s="27" t="str">
        <f>IF(V58="","",IF(AND(V58&gt;=Instruction!$R$17),"Good","Poor"))</f>
        <v/>
      </c>
      <c r="AD58" s="27" t="str">
        <f>IF(AA58="","",IF(OR(AA58&lt;Instruction!$S$17,AA58&lt;=0),"Good","Poor"))</f>
        <v/>
      </c>
      <c r="AE58" s="36" t="str">
        <f t="shared" si="154"/>
        <v/>
      </c>
      <c r="AF58" s="26" t="str">
        <f>IF(Cumulativedata!O56="","",Cumulativedata!O56/Cumulativedata!N56)</f>
        <v/>
      </c>
      <c r="AG58" s="26" t="str">
        <f>IF(Cumulativedata!P56="","",Cumulativedata!P56/Cumulativedata!N56)</f>
        <v/>
      </c>
      <c r="AH58" s="26" t="str">
        <f>IF(Cumulativedata!Q56="","",Cumulativedata!Q56/Cumulativedata!N56)</f>
        <v/>
      </c>
      <c r="AI58" s="94" t="str">
        <f>IF(Cumulativedata!P56="","",Cumulativedata!N56-Cumulativedata!P56)</f>
        <v/>
      </c>
      <c r="AJ58" s="94" t="str">
        <f>IF(Cumulativedata!Q56="","",Cumulativedata!N56-Cumulativedata!Q56)</f>
        <v/>
      </c>
      <c r="AK58" s="26" t="str">
        <f>IF(Cumulativedata!O56="","",(Cumulativedata!O56-Cumulativedata!P56)/Cumulativedata!O56)</f>
        <v/>
      </c>
      <c r="AL58" s="26" t="str">
        <f>IF(Cumulativedata!O56="","",(Cumulativedata!O56-Cumulativedata!Q56)/Cumulativedata!O56)</f>
        <v/>
      </c>
      <c r="AM58" s="27" t="str">
        <f>IF(AF58="","",IF(AND(AF58&gt;=Instruction!$R$17),"Good","Poor"))</f>
        <v/>
      </c>
      <c r="AN58" s="27" t="str">
        <f>IF(AK58="","",IF(OR(AK58&lt;Instruction!$S$17,AK58&lt;=0),"Good","Poor"))</f>
        <v/>
      </c>
      <c r="AO58" s="36" t="str">
        <f t="shared" si="155"/>
        <v/>
      </c>
      <c r="AP58" s="26" t="str">
        <f>IF(Cumulativedata!S56="","",Cumulativedata!S56/Cumulativedata!R56)</f>
        <v/>
      </c>
      <c r="AQ58" s="26" t="str">
        <f>IF(Cumulativedata!T56="","",Cumulativedata!T56/Cumulativedata!R56)</f>
        <v/>
      </c>
      <c r="AR58" s="26" t="str">
        <f>IF(Cumulativedata!U56="","",Cumulativedata!U56/Cumulativedata!R56)</f>
        <v/>
      </c>
      <c r="AS58" s="94" t="str">
        <f>IF(Cumulativedata!T56="","",Cumulativedata!R56-Cumulativedata!T56)</f>
        <v/>
      </c>
      <c r="AT58" s="94" t="str">
        <f>IF(Cumulativedata!U56="","",Cumulativedata!R56-Cumulativedata!U56)</f>
        <v/>
      </c>
      <c r="AU58" s="26" t="str">
        <f>IF(Cumulativedata!S56="","",(Cumulativedata!S56-Cumulativedata!T56)/Cumulativedata!S56)</f>
        <v/>
      </c>
      <c r="AV58" s="26" t="str">
        <f>IF(Cumulativedata!S56="","",(Cumulativedata!S56-Cumulativedata!U56)/Cumulativedata!S56)</f>
        <v/>
      </c>
      <c r="AW58" s="27" t="str">
        <f>IF(AP58="","",IF(AND(AP58&gt;=Instruction!$R$17),"Good","Poor"))</f>
        <v/>
      </c>
      <c r="AX58" s="27" t="str">
        <f>IF(AU58="","",IF(OR(AU58&lt;Instruction!$S$17,AU58&lt;=0),"Good","Poor"))</f>
        <v/>
      </c>
      <c r="AY58" s="36" t="str">
        <f t="shared" si="156"/>
        <v/>
      </c>
      <c r="AZ58" s="26" t="str">
        <f>IF(Cumulativedata!W56="","",Cumulativedata!W56/Cumulativedata!V56)</f>
        <v/>
      </c>
      <c r="BA58" s="26" t="str">
        <f>IF(Cumulativedata!X56="","",Cumulativedata!X56/Cumulativedata!V56)</f>
        <v/>
      </c>
      <c r="BB58" s="26" t="str">
        <f>IF(Cumulativedata!Y56="","",Cumulativedata!Y56/Cumulativedata!V56)</f>
        <v/>
      </c>
      <c r="BC58" s="94" t="str">
        <f>IF(Cumulativedata!X56="","",Cumulativedata!V56-Cumulativedata!X56)</f>
        <v/>
      </c>
      <c r="BD58" s="94" t="str">
        <f>IF(Cumulativedata!Y56="","",Cumulativedata!V56-Cumulativedata!Y56)</f>
        <v/>
      </c>
      <c r="BE58" s="26" t="str">
        <f>IF(Cumulativedata!W56="","",(Cumulativedata!W56-Cumulativedata!X56)/Cumulativedata!W56)</f>
        <v/>
      </c>
      <c r="BF58" s="26" t="str">
        <f>IF(Cumulativedata!W56="","",(Cumulativedata!W56-Cumulativedata!Y56)/Cumulativedata!W56)</f>
        <v/>
      </c>
      <c r="BG58" s="27" t="str">
        <f>IF(AZ58="","",IF(AND(AZ58&gt;=Instruction!$R$17),"Good","Poor"))</f>
        <v/>
      </c>
      <c r="BH58" s="27" t="str">
        <f>IF(BE58="","",IF(OR(BE58&lt;Instruction!$S$17,BE58&lt;=0),"Good","Poor"))</f>
        <v/>
      </c>
      <c r="BI58" s="36" t="str">
        <f t="shared" si="157"/>
        <v/>
      </c>
      <c r="BJ58" s="26" t="str">
        <f>IF(Cumulativedata!AA56="","",Cumulativedata!AA56/Cumulativedata!Z56)</f>
        <v/>
      </c>
      <c r="BK58" s="26" t="str">
        <f>IF(Cumulativedata!AB56="","",Cumulativedata!AB56/Cumulativedata!Z56)</f>
        <v/>
      </c>
      <c r="BL58" s="26" t="str">
        <f>IF(Cumulativedata!AC56="","",Cumulativedata!AC56/Cumulativedata!Z56)</f>
        <v/>
      </c>
      <c r="BM58" s="94" t="str">
        <f>IF(Cumulativedata!AB56="","",Cumulativedata!Z56-Cumulativedata!AB56)</f>
        <v/>
      </c>
      <c r="BN58" s="94" t="str">
        <f>IF(Cumulativedata!AC56="","",Cumulativedata!Z56-Cumulativedata!AC56)</f>
        <v/>
      </c>
      <c r="BO58" s="26" t="str">
        <f>IF(Cumulativedata!AA56="","",(Cumulativedata!AA56-Cumulativedata!AB56)/Cumulativedata!AA56)</f>
        <v/>
      </c>
      <c r="BP58" s="26" t="str">
        <f>IF(Cumulativedata!AA56="","",(Cumulativedata!AA56-Cumulativedata!AC56)/Cumulativedata!AA56)</f>
        <v/>
      </c>
      <c r="BQ58" s="27" t="str">
        <f>IF(BJ58="","",IF(AND(BJ58&gt;=Instruction!$R$17),"Good","Poor"))</f>
        <v/>
      </c>
      <c r="BR58" s="27" t="str">
        <f>IF(BO58="","",IF(OR(BO58&lt;Instruction!$S$17,BO58&lt;=0),"Good","Poor"))</f>
        <v/>
      </c>
      <c r="BS58" s="36" t="str">
        <f t="shared" si="158"/>
        <v/>
      </c>
      <c r="BT58" s="26" t="str">
        <f>IF(Cumulativedata!AE56="","",Cumulativedata!AE56/Cumulativedata!AD56)</f>
        <v/>
      </c>
      <c r="BU58" s="26" t="str">
        <f>IF(Cumulativedata!AF56="","",Cumulativedata!AF56/Cumulativedata!AD56)</f>
        <v/>
      </c>
      <c r="BV58" s="26" t="str">
        <f>IF(Cumulativedata!AG56="","",Cumulativedata!AG56/Cumulativedata!AD56)</f>
        <v/>
      </c>
      <c r="BW58" s="94" t="str">
        <f>IF(Cumulativedata!AF56="","",Cumulativedata!AD56-Cumulativedata!AF56)</f>
        <v/>
      </c>
      <c r="BX58" s="94" t="str">
        <f>IF(Cumulativedata!AG56="","",Cumulativedata!AD56-Cumulativedata!AG56)</f>
        <v/>
      </c>
      <c r="BY58" s="26" t="str">
        <f>IF(Cumulativedata!AE56="","",(Cumulativedata!AE56-Cumulativedata!AF56)/Cumulativedata!AE56)</f>
        <v/>
      </c>
      <c r="BZ58" s="26" t="str">
        <f>IF(Cumulativedata!AE56="","",(Cumulativedata!AE56-Cumulativedata!AG56)/Cumulativedata!AE56)</f>
        <v/>
      </c>
      <c r="CA58" s="27" t="str">
        <f>IF(BT58="","",IF(AND(BT58&gt;=Instruction!$R$17),"Good","Poor"))</f>
        <v/>
      </c>
      <c r="CB58" s="27" t="str">
        <f>IF(BY58="","",IF(OR(BY58&lt;Instruction!$S$17,BY58&lt;=0),"Good","Poor"))</f>
        <v/>
      </c>
      <c r="CC58" s="36" t="str">
        <f t="shared" si="159"/>
        <v/>
      </c>
      <c r="CD58" s="26" t="str">
        <f>IF(Cumulativedata!AI56="","",Cumulativedata!AI56/Cumulativedata!AH56)</f>
        <v/>
      </c>
      <c r="CE58" s="26" t="str">
        <f>IF(Cumulativedata!AJ56="","",Cumulativedata!AJ56/Cumulativedata!AH56)</f>
        <v/>
      </c>
      <c r="CF58" s="26" t="str">
        <f>IF(Cumulativedata!AK56="","",Cumulativedata!AK56/Cumulativedata!AH56)</f>
        <v/>
      </c>
      <c r="CG58" s="94" t="str">
        <f>IF(Cumulativedata!AJ56="","",Cumulativedata!AH56-Cumulativedata!AJ56)</f>
        <v/>
      </c>
      <c r="CH58" s="94" t="str">
        <f>IF(Cumulativedata!AK56="","",Cumulativedata!AH56-Cumulativedata!AK56)</f>
        <v/>
      </c>
      <c r="CI58" s="26" t="str">
        <f>IF(Cumulativedata!AI56="","",(Cumulativedata!AI56-Cumulativedata!AJ56)/Cumulativedata!AI56)</f>
        <v/>
      </c>
      <c r="CJ58" s="26" t="str">
        <f>IF(Cumulativedata!AI56="","",(Cumulativedata!AI56-Cumulativedata!AK56)/Cumulativedata!AI56)</f>
        <v/>
      </c>
      <c r="CK58" s="27" t="str">
        <f>IF(CD58="","",IF(AND(CD58&gt;=Instruction!$R$17),"Good","Poor"))</f>
        <v/>
      </c>
      <c r="CL58" s="27" t="str">
        <f>IF(CI58="","",IF(OR(CI58&lt;Instruction!$S$17,CI58&lt;=0),"Good","Poor"))</f>
        <v/>
      </c>
      <c r="CM58" s="36" t="str">
        <f t="shared" si="160"/>
        <v/>
      </c>
      <c r="CN58" s="26" t="str">
        <f>IF(Cumulativedata!AM56="","",Cumulativedata!AM56/Cumulativedata!AL56)</f>
        <v/>
      </c>
      <c r="CO58" s="26" t="str">
        <f>IF(Cumulativedata!AN56="","",Cumulativedata!AN56/Cumulativedata!AL56)</f>
        <v/>
      </c>
      <c r="CP58" s="26" t="str">
        <f>IF(Cumulativedata!AO56="","",Cumulativedata!AO56/Cumulativedata!AL56)</f>
        <v/>
      </c>
      <c r="CQ58" s="94" t="str">
        <f>IF(Cumulativedata!AN56="","",Cumulativedata!AL56-Cumulativedata!AN56)</f>
        <v/>
      </c>
      <c r="CR58" s="94" t="str">
        <f>IF(Cumulativedata!AO56="","",Cumulativedata!AL56-Cumulativedata!AO56)</f>
        <v/>
      </c>
      <c r="CS58" s="26" t="str">
        <f>IF(Cumulativedata!AM56="","",(Cumulativedata!AM56-Cumulativedata!AN56)/Cumulativedata!AM56)</f>
        <v/>
      </c>
      <c r="CT58" s="26" t="str">
        <f>IF(Cumulativedata!AM56="","",(Cumulativedata!AM56-Cumulativedata!AO56)/Cumulativedata!AM56)</f>
        <v/>
      </c>
      <c r="CU58" s="27" t="str">
        <f>IF(CN58="","",IF(AND(CN58&gt;=Instruction!$R$17),"Good","Poor"))</f>
        <v/>
      </c>
      <c r="CV58" s="27" t="str">
        <f>IF(CS58="","",IF(OR(CS58&lt;Instruction!$S$17,CS58&lt;=0),"Good","Poor"))</f>
        <v/>
      </c>
      <c r="CW58" s="36" t="str">
        <f t="shared" si="161"/>
        <v/>
      </c>
      <c r="CX58" s="26" t="str">
        <f>IF(Cumulativedata!AQ56="","",Cumulativedata!AQ56/Cumulativedata!AP56)</f>
        <v/>
      </c>
      <c r="CY58" s="26" t="str">
        <f>IF(Cumulativedata!AR56="","",Cumulativedata!AR56/Cumulativedata!AP56)</f>
        <v/>
      </c>
      <c r="CZ58" s="26" t="str">
        <f>IF(Cumulativedata!AS56="","",Cumulativedata!AS56/Cumulativedata!AP56)</f>
        <v/>
      </c>
      <c r="DA58" s="94" t="str">
        <f>IF(Cumulativedata!AR56="","",Cumulativedata!AP56-Cumulativedata!AR56)</f>
        <v/>
      </c>
      <c r="DB58" s="94" t="str">
        <f>IF(Cumulativedata!AS56="","",Cumulativedata!AP56-Cumulativedata!AS56)</f>
        <v/>
      </c>
      <c r="DC58" s="26" t="str">
        <f>IF(Cumulativedata!AQ56="","",(Cumulativedata!AQ56-Cumulativedata!AR56)/Cumulativedata!AQ56)</f>
        <v/>
      </c>
      <c r="DD58" s="26" t="str">
        <f>IF(Cumulativedata!AQ56="","",(Cumulativedata!AQ56-Cumulativedata!AS56)/Cumulativedata!AQ56)</f>
        <v/>
      </c>
      <c r="DE58" s="27" t="str">
        <f>IF(CX58="","",IF(AND(CX58&gt;=Instruction!$R$17),"Good","Poor"))</f>
        <v/>
      </c>
      <c r="DF58" s="27" t="str">
        <f>IF(DC58="","",IF(OR(DC58&lt;Instruction!$S$17,DC58&lt;=0),"Good","Poor"))</f>
        <v/>
      </c>
      <c r="DG58" s="36" t="str">
        <f t="shared" si="162"/>
        <v/>
      </c>
      <c r="DH58" s="26" t="str">
        <f>IF(Cumulativedata!AU56="","",Cumulativedata!AU56/Cumulativedata!AT56)</f>
        <v/>
      </c>
      <c r="DI58" s="26" t="str">
        <f>IF(Cumulativedata!AV56="","",Cumulativedata!AV56/Cumulativedata!AT56)</f>
        <v/>
      </c>
      <c r="DJ58" s="26" t="str">
        <f>IF(Cumulativedata!AW56="","",Cumulativedata!AW56/Cumulativedata!AT56)</f>
        <v/>
      </c>
      <c r="DK58" s="94" t="str">
        <f>IF(Cumulativedata!AV56="","",Cumulativedata!AT56-Cumulativedata!AV56)</f>
        <v/>
      </c>
      <c r="DL58" s="94" t="str">
        <f>IF(Cumulativedata!AW56="","",Cumulativedata!AT56-Cumulativedata!AW56)</f>
        <v/>
      </c>
      <c r="DM58" s="26" t="str">
        <f>IF(Cumulativedata!AU56="","",(Cumulativedata!AU56-Cumulativedata!AV56)/Cumulativedata!AU56)</f>
        <v/>
      </c>
      <c r="DN58" s="26" t="str">
        <f>IF(Cumulativedata!AU56="","",(Cumulativedata!AU56-Cumulativedata!AW56)/Cumulativedata!AU56)</f>
        <v/>
      </c>
      <c r="DO58" s="27" t="str">
        <f>IF(DH58="","",IF(AND(DH58&gt;=Instruction!$R$17),"Good","Poor"))</f>
        <v/>
      </c>
      <c r="DP58" s="27" t="str">
        <f>IF(DM58="","",IF(OR(DM58&lt;Instruction!$S$17,DM58&lt;=0),"Good","Poor"))</f>
        <v/>
      </c>
      <c r="DQ58" s="36" t="str">
        <f t="shared" si="163"/>
        <v/>
      </c>
    </row>
    <row r="59" spans="1:131" x14ac:dyDescent="0.25">
      <c r="A59" s="60" t="str">
        <f>IF(Monthlydata!A56=0,"",Monthlydata!A56)</f>
        <v>&lt;&lt;HP&gt;&gt;</v>
      </c>
      <c r="B59" s="26" t="str">
        <f>IF(Cumulativedata!C57="","",Cumulativedata!C57/Cumulativedata!B57)</f>
        <v/>
      </c>
      <c r="C59" s="26" t="str">
        <f>IF(Cumulativedata!D57="","",Cumulativedata!D57/Cumulativedata!B57)</f>
        <v/>
      </c>
      <c r="D59" s="26" t="str">
        <f>IF(Cumulativedata!E57="","",Cumulativedata!E57/Cumulativedata!B57)</f>
        <v/>
      </c>
      <c r="E59" s="94" t="str">
        <f>IF(Cumulativedata!D57="","",Cumulativedata!B57-Cumulativedata!D57)</f>
        <v/>
      </c>
      <c r="F59" s="94" t="str">
        <f>IF(Cumulativedata!E57="","",Cumulativedata!B57-Cumulativedata!E57)</f>
        <v/>
      </c>
      <c r="G59" s="26" t="str">
        <f>IF(Cumulativedata!C57="","",(Cumulativedata!C57-Cumulativedata!D57)/Cumulativedata!C57)</f>
        <v/>
      </c>
      <c r="H59" s="26" t="str">
        <f>IF(Cumulativedata!C57="","",(Cumulativedata!C57-Cumulativedata!E57)/Cumulativedata!C57)</f>
        <v/>
      </c>
      <c r="I59" s="27" t="str">
        <f>IF(B59="","",IF(AND(B59&gt;=Instruction!$R$17),"Good","Poor"))</f>
        <v/>
      </c>
      <c r="J59" s="27" t="str">
        <f>IF(G59="","",IF(OR(G59&lt;Instruction!$S$17,G59&lt;=0),"Good","Poor"))</f>
        <v/>
      </c>
      <c r="K59" s="36" t="str">
        <f t="shared" si="152"/>
        <v/>
      </c>
      <c r="L59" s="26" t="str">
        <f>IF(Cumulativedata!G57="","",Cumulativedata!G57/Cumulativedata!F57)</f>
        <v/>
      </c>
      <c r="M59" s="26" t="str">
        <f>IF(Cumulativedata!H57="","",Cumulativedata!H57/Cumulativedata!F57)</f>
        <v/>
      </c>
      <c r="N59" s="26" t="str">
        <f>IF(Cumulativedata!I57="","",Cumulativedata!I57/Cumulativedata!F57)</f>
        <v/>
      </c>
      <c r="O59" s="94" t="str">
        <f>IF(Cumulativedata!H57="","",Cumulativedata!F57-Cumulativedata!H57)</f>
        <v/>
      </c>
      <c r="P59" s="94" t="str">
        <f>IF(Cumulativedata!I57="","",Cumulativedata!F57-Cumulativedata!I57)</f>
        <v/>
      </c>
      <c r="Q59" s="26" t="str">
        <f>IF(Cumulativedata!G57="","",(Cumulativedata!G57-Cumulativedata!H57)/Cumulativedata!G57)</f>
        <v/>
      </c>
      <c r="R59" s="26" t="str">
        <f>IF(Cumulativedata!G57="","",(Cumulativedata!G57-Cumulativedata!H57)/Cumulativedata!G57)</f>
        <v/>
      </c>
      <c r="S59" s="27" t="str">
        <f>IF(L59="","",IF(AND(L59&gt;=Instruction!$R$17),"Good","Poor"))</f>
        <v/>
      </c>
      <c r="T59" s="27" t="str">
        <f>IF(Q59="","",IF(OR(Q59&lt;Instruction!$S$17,Q59&lt;=0),"Good","Poor"))</f>
        <v/>
      </c>
      <c r="U59" s="36" t="str">
        <f t="shared" si="153"/>
        <v/>
      </c>
      <c r="V59" s="26" t="str">
        <f>IF(Cumulativedata!K57="","",Cumulativedata!K57/Cumulativedata!J57)</f>
        <v/>
      </c>
      <c r="W59" s="26" t="str">
        <f>IF(Cumulativedata!L57="","",Cumulativedata!L57/Cumulativedata!J57)</f>
        <v/>
      </c>
      <c r="X59" s="26" t="str">
        <f>IF(Cumulativedata!M57="","",Cumulativedata!M57/Cumulativedata!J57)</f>
        <v/>
      </c>
      <c r="Y59" s="94" t="str">
        <f>IF(Cumulativedata!L57="","",Cumulativedata!J57-Cumulativedata!L57)</f>
        <v/>
      </c>
      <c r="Z59" s="94" t="str">
        <f>IF(Cumulativedata!M57="","",Cumulativedata!J57-Cumulativedata!M57)</f>
        <v/>
      </c>
      <c r="AA59" s="26" t="str">
        <f>IF(Cumulativedata!K57="","",(Cumulativedata!K57-Cumulativedata!L57)/Cumulativedata!K57)</f>
        <v/>
      </c>
      <c r="AB59" s="26" t="str">
        <f>IF(Cumulativedata!K57="","",(Cumulativedata!K57-Cumulativedata!M57)/Cumulativedata!K57)</f>
        <v/>
      </c>
      <c r="AC59" s="27" t="str">
        <f>IF(V59="","",IF(AND(V59&gt;=Instruction!$R$17),"Good","Poor"))</f>
        <v/>
      </c>
      <c r="AD59" s="27" t="str">
        <f>IF(AA59="","",IF(OR(AA59&lt;Instruction!$S$17,AA59&lt;=0),"Good","Poor"))</f>
        <v/>
      </c>
      <c r="AE59" s="36" t="str">
        <f t="shared" si="154"/>
        <v/>
      </c>
      <c r="AF59" s="26" t="str">
        <f>IF(Cumulativedata!O57="","",Cumulativedata!O57/Cumulativedata!N57)</f>
        <v/>
      </c>
      <c r="AG59" s="26" t="str">
        <f>IF(Cumulativedata!P57="","",Cumulativedata!P57/Cumulativedata!N57)</f>
        <v/>
      </c>
      <c r="AH59" s="26" t="str">
        <f>IF(Cumulativedata!Q57="","",Cumulativedata!Q57/Cumulativedata!N57)</f>
        <v/>
      </c>
      <c r="AI59" s="94" t="str">
        <f>IF(Cumulativedata!P57="","",Cumulativedata!N57-Cumulativedata!P57)</f>
        <v/>
      </c>
      <c r="AJ59" s="94" t="str">
        <f>IF(Cumulativedata!Q57="","",Cumulativedata!N57-Cumulativedata!Q57)</f>
        <v/>
      </c>
      <c r="AK59" s="26" t="str">
        <f>IF(Cumulativedata!O57="","",(Cumulativedata!O57-Cumulativedata!P57)/Cumulativedata!O57)</f>
        <v/>
      </c>
      <c r="AL59" s="26" t="str">
        <f>IF(Cumulativedata!O57="","",(Cumulativedata!O57-Cumulativedata!Q57)/Cumulativedata!O57)</f>
        <v/>
      </c>
      <c r="AM59" s="27" t="str">
        <f>IF(AF59="","",IF(AND(AF59&gt;=Instruction!$R$17),"Good","Poor"))</f>
        <v/>
      </c>
      <c r="AN59" s="27" t="str">
        <f>IF(AK59="","",IF(OR(AK59&lt;Instruction!$S$17,AK59&lt;=0),"Good","Poor"))</f>
        <v/>
      </c>
      <c r="AO59" s="36" t="str">
        <f t="shared" si="155"/>
        <v/>
      </c>
      <c r="AP59" s="26" t="str">
        <f>IF(Cumulativedata!S57="","",Cumulativedata!S57/Cumulativedata!R57)</f>
        <v/>
      </c>
      <c r="AQ59" s="26" t="str">
        <f>IF(Cumulativedata!T57="","",Cumulativedata!T57/Cumulativedata!R57)</f>
        <v/>
      </c>
      <c r="AR59" s="26" t="str">
        <f>IF(Cumulativedata!U57="","",Cumulativedata!U57/Cumulativedata!R57)</f>
        <v/>
      </c>
      <c r="AS59" s="94" t="str">
        <f>IF(Cumulativedata!T57="","",Cumulativedata!R57-Cumulativedata!T57)</f>
        <v/>
      </c>
      <c r="AT59" s="94" t="str">
        <f>IF(Cumulativedata!U57="","",Cumulativedata!R57-Cumulativedata!U57)</f>
        <v/>
      </c>
      <c r="AU59" s="26" t="str">
        <f>IF(Cumulativedata!S57="","",(Cumulativedata!S57-Cumulativedata!T57)/Cumulativedata!S57)</f>
        <v/>
      </c>
      <c r="AV59" s="26" t="str">
        <f>IF(Cumulativedata!S57="","",(Cumulativedata!S57-Cumulativedata!U57)/Cumulativedata!S57)</f>
        <v/>
      </c>
      <c r="AW59" s="27" t="str">
        <f>IF(AP59="","",IF(AND(AP59&gt;=Instruction!$R$17),"Good","Poor"))</f>
        <v/>
      </c>
      <c r="AX59" s="27" t="str">
        <f>IF(AU59="","",IF(OR(AU59&lt;Instruction!$S$17,AU59&lt;=0),"Good","Poor"))</f>
        <v/>
      </c>
      <c r="AY59" s="36" t="str">
        <f t="shared" si="156"/>
        <v/>
      </c>
      <c r="AZ59" s="26" t="str">
        <f>IF(Cumulativedata!W57="","",Cumulativedata!W57/Cumulativedata!V57)</f>
        <v/>
      </c>
      <c r="BA59" s="26" t="str">
        <f>IF(Cumulativedata!X57="","",Cumulativedata!X57/Cumulativedata!V57)</f>
        <v/>
      </c>
      <c r="BB59" s="26" t="str">
        <f>IF(Cumulativedata!Y57="","",Cumulativedata!Y57/Cumulativedata!V57)</f>
        <v/>
      </c>
      <c r="BC59" s="94" t="str">
        <f>IF(Cumulativedata!X57="","",Cumulativedata!V57-Cumulativedata!X57)</f>
        <v/>
      </c>
      <c r="BD59" s="94" t="str">
        <f>IF(Cumulativedata!Y57="","",Cumulativedata!V57-Cumulativedata!Y57)</f>
        <v/>
      </c>
      <c r="BE59" s="26" t="str">
        <f>IF(Cumulativedata!W57="","",(Cumulativedata!W57-Cumulativedata!X57)/Cumulativedata!W57)</f>
        <v/>
      </c>
      <c r="BF59" s="26" t="str">
        <f>IF(Cumulativedata!W57="","",(Cumulativedata!W57-Cumulativedata!Y57)/Cumulativedata!W57)</f>
        <v/>
      </c>
      <c r="BG59" s="27" t="str">
        <f>IF(AZ59="","",IF(AND(AZ59&gt;=Instruction!$R$17),"Good","Poor"))</f>
        <v/>
      </c>
      <c r="BH59" s="27" t="str">
        <f>IF(BE59="","",IF(OR(BE59&lt;Instruction!$S$17,BE59&lt;=0),"Good","Poor"))</f>
        <v/>
      </c>
      <c r="BI59" s="36" t="str">
        <f t="shared" si="157"/>
        <v/>
      </c>
      <c r="BJ59" s="26" t="str">
        <f>IF(Cumulativedata!AA57="","",Cumulativedata!AA57/Cumulativedata!Z57)</f>
        <v/>
      </c>
      <c r="BK59" s="26" t="str">
        <f>IF(Cumulativedata!AB57="","",Cumulativedata!AB57/Cumulativedata!Z57)</f>
        <v/>
      </c>
      <c r="BL59" s="26" t="str">
        <f>IF(Cumulativedata!AC57="","",Cumulativedata!AC57/Cumulativedata!Z57)</f>
        <v/>
      </c>
      <c r="BM59" s="94" t="str">
        <f>IF(Cumulativedata!AB57="","",Cumulativedata!Z57-Cumulativedata!AB57)</f>
        <v/>
      </c>
      <c r="BN59" s="94" t="str">
        <f>IF(Cumulativedata!AC57="","",Cumulativedata!Z57-Cumulativedata!AC57)</f>
        <v/>
      </c>
      <c r="BO59" s="26" t="str">
        <f>IF(Cumulativedata!AA57="","",(Cumulativedata!AA57-Cumulativedata!AB57)/Cumulativedata!AA57)</f>
        <v/>
      </c>
      <c r="BP59" s="26" t="str">
        <f>IF(Cumulativedata!AA57="","",(Cumulativedata!AA57-Cumulativedata!AC57)/Cumulativedata!AA57)</f>
        <v/>
      </c>
      <c r="BQ59" s="27" t="str">
        <f>IF(BJ59="","",IF(AND(BJ59&gt;=Instruction!$R$17),"Good","Poor"))</f>
        <v/>
      </c>
      <c r="BR59" s="27" t="str">
        <f>IF(BO59="","",IF(OR(BO59&lt;Instruction!$S$17,BO59&lt;=0),"Good","Poor"))</f>
        <v/>
      </c>
      <c r="BS59" s="36" t="str">
        <f t="shared" si="158"/>
        <v/>
      </c>
      <c r="BT59" s="26" t="str">
        <f>IF(Cumulativedata!AE57="","",Cumulativedata!AE57/Cumulativedata!AD57)</f>
        <v/>
      </c>
      <c r="BU59" s="26" t="str">
        <f>IF(Cumulativedata!AF57="","",Cumulativedata!AF57/Cumulativedata!AD57)</f>
        <v/>
      </c>
      <c r="BV59" s="26" t="str">
        <f>IF(Cumulativedata!AG57="","",Cumulativedata!AG57/Cumulativedata!AD57)</f>
        <v/>
      </c>
      <c r="BW59" s="94" t="str">
        <f>IF(Cumulativedata!AF57="","",Cumulativedata!AD57-Cumulativedata!AF57)</f>
        <v/>
      </c>
      <c r="BX59" s="94" t="str">
        <f>IF(Cumulativedata!AG57="","",Cumulativedata!AD57-Cumulativedata!AG57)</f>
        <v/>
      </c>
      <c r="BY59" s="26" t="str">
        <f>IF(Cumulativedata!AE57="","",(Cumulativedata!AE57-Cumulativedata!AF57)/Cumulativedata!AE57)</f>
        <v/>
      </c>
      <c r="BZ59" s="26" t="str">
        <f>IF(Cumulativedata!AE57="","",(Cumulativedata!AE57-Cumulativedata!AG57)/Cumulativedata!AE57)</f>
        <v/>
      </c>
      <c r="CA59" s="27" t="str">
        <f>IF(BT59="","",IF(AND(BT59&gt;=Instruction!$R$17),"Good","Poor"))</f>
        <v/>
      </c>
      <c r="CB59" s="27" t="str">
        <f>IF(BY59="","",IF(OR(BY59&lt;Instruction!$S$17,BY59&lt;=0),"Good","Poor"))</f>
        <v/>
      </c>
      <c r="CC59" s="36" t="str">
        <f t="shared" si="159"/>
        <v/>
      </c>
      <c r="CD59" s="26" t="str">
        <f>IF(Cumulativedata!AI57="","",Cumulativedata!AI57/Cumulativedata!AH57)</f>
        <v/>
      </c>
      <c r="CE59" s="26" t="str">
        <f>IF(Cumulativedata!AJ57="","",Cumulativedata!AJ57/Cumulativedata!AH57)</f>
        <v/>
      </c>
      <c r="CF59" s="26" t="str">
        <f>IF(Cumulativedata!AK57="","",Cumulativedata!AK57/Cumulativedata!AH57)</f>
        <v/>
      </c>
      <c r="CG59" s="94" t="str">
        <f>IF(Cumulativedata!AJ57="","",Cumulativedata!AH57-Cumulativedata!AJ57)</f>
        <v/>
      </c>
      <c r="CH59" s="94" t="str">
        <f>IF(Cumulativedata!AK57="","",Cumulativedata!AH57-Cumulativedata!AK57)</f>
        <v/>
      </c>
      <c r="CI59" s="26" t="str">
        <f>IF(Cumulativedata!AI57="","",(Cumulativedata!AI57-Cumulativedata!AJ57)/Cumulativedata!AI57)</f>
        <v/>
      </c>
      <c r="CJ59" s="26" t="str">
        <f>IF(Cumulativedata!AI57="","",(Cumulativedata!AI57-Cumulativedata!AK57)/Cumulativedata!AI57)</f>
        <v/>
      </c>
      <c r="CK59" s="27" t="str">
        <f>IF(CD59="","",IF(AND(CD59&gt;=Instruction!$R$17),"Good","Poor"))</f>
        <v/>
      </c>
      <c r="CL59" s="27" t="str">
        <f>IF(CI59="","",IF(OR(CI59&lt;Instruction!$S$17,CI59&lt;=0),"Good","Poor"))</f>
        <v/>
      </c>
      <c r="CM59" s="36" t="str">
        <f t="shared" si="160"/>
        <v/>
      </c>
      <c r="CN59" s="26" t="str">
        <f>IF(Cumulativedata!AM57="","",Cumulativedata!AM57/Cumulativedata!AL57)</f>
        <v/>
      </c>
      <c r="CO59" s="26" t="str">
        <f>IF(Cumulativedata!AN57="","",Cumulativedata!AN57/Cumulativedata!AL57)</f>
        <v/>
      </c>
      <c r="CP59" s="26" t="str">
        <f>IF(Cumulativedata!AO57="","",Cumulativedata!AO57/Cumulativedata!AL57)</f>
        <v/>
      </c>
      <c r="CQ59" s="94" t="str">
        <f>IF(Cumulativedata!AN57="","",Cumulativedata!AL57-Cumulativedata!AN57)</f>
        <v/>
      </c>
      <c r="CR59" s="94" t="str">
        <f>IF(Cumulativedata!AO57="","",Cumulativedata!AL57-Cumulativedata!AO57)</f>
        <v/>
      </c>
      <c r="CS59" s="26" t="str">
        <f>IF(Cumulativedata!AM57="","",(Cumulativedata!AM57-Cumulativedata!AN57)/Cumulativedata!AM57)</f>
        <v/>
      </c>
      <c r="CT59" s="26" t="str">
        <f>IF(Cumulativedata!AM57="","",(Cumulativedata!AM57-Cumulativedata!AO57)/Cumulativedata!AM57)</f>
        <v/>
      </c>
      <c r="CU59" s="27" t="str">
        <f>IF(CN59="","",IF(AND(CN59&gt;=Instruction!$R$17),"Good","Poor"))</f>
        <v/>
      </c>
      <c r="CV59" s="27" t="str">
        <f>IF(CS59="","",IF(OR(CS59&lt;Instruction!$S$17,CS59&lt;=0),"Good","Poor"))</f>
        <v/>
      </c>
      <c r="CW59" s="36" t="str">
        <f t="shared" si="161"/>
        <v/>
      </c>
      <c r="CX59" s="26" t="str">
        <f>IF(Cumulativedata!AQ57="","",Cumulativedata!AQ57/Cumulativedata!AP57)</f>
        <v/>
      </c>
      <c r="CY59" s="26" t="str">
        <f>IF(Cumulativedata!AR57="","",Cumulativedata!AR57/Cumulativedata!AP57)</f>
        <v/>
      </c>
      <c r="CZ59" s="26" t="str">
        <f>IF(Cumulativedata!AS57="","",Cumulativedata!AS57/Cumulativedata!AP57)</f>
        <v/>
      </c>
      <c r="DA59" s="94" t="str">
        <f>IF(Cumulativedata!AR57="","",Cumulativedata!AP57-Cumulativedata!AR57)</f>
        <v/>
      </c>
      <c r="DB59" s="94" t="str">
        <f>IF(Cumulativedata!AS57="","",Cumulativedata!AP57-Cumulativedata!AS57)</f>
        <v/>
      </c>
      <c r="DC59" s="26" t="str">
        <f>IF(Cumulativedata!AQ57="","",(Cumulativedata!AQ57-Cumulativedata!AR57)/Cumulativedata!AQ57)</f>
        <v/>
      </c>
      <c r="DD59" s="26" t="str">
        <f>IF(Cumulativedata!AQ57="","",(Cumulativedata!AQ57-Cumulativedata!AS57)/Cumulativedata!AQ57)</f>
        <v/>
      </c>
      <c r="DE59" s="27" t="str">
        <f>IF(CX59="","",IF(AND(CX59&gt;=Instruction!$R$17),"Good","Poor"))</f>
        <v/>
      </c>
      <c r="DF59" s="27" t="str">
        <f>IF(DC59="","",IF(OR(DC59&lt;Instruction!$S$17,DC59&lt;=0),"Good","Poor"))</f>
        <v/>
      </c>
      <c r="DG59" s="36" t="str">
        <f t="shared" si="162"/>
        <v/>
      </c>
      <c r="DH59" s="26" t="str">
        <f>IF(Cumulativedata!AU57="","",Cumulativedata!AU57/Cumulativedata!AT57)</f>
        <v/>
      </c>
      <c r="DI59" s="26" t="str">
        <f>IF(Cumulativedata!AV57="","",Cumulativedata!AV57/Cumulativedata!AT57)</f>
        <v/>
      </c>
      <c r="DJ59" s="26" t="str">
        <f>IF(Cumulativedata!AW57="","",Cumulativedata!AW57/Cumulativedata!AT57)</f>
        <v/>
      </c>
      <c r="DK59" s="94" t="str">
        <f>IF(Cumulativedata!AV57="","",Cumulativedata!AT57-Cumulativedata!AV57)</f>
        <v/>
      </c>
      <c r="DL59" s="94" t="str">
        <f>IF(Cumulativedata!AW57="","",Cumulativedata!AT57-Cumulativedata!AW57)</f>
        <v/>
      </c>
      <c r="DM59" s="26" t="str">
        <f>IF(Cumulativedata!AU57="","",(Cumulativedata!AU57-Cumulativedata!AV57)/Cumulativedata!AU57)</f>
        <v/>
      </c>
      <c r="DN59" s="26" t="str">
        <f>IF(Cumulativedata!AU57="","",(Cumulativedata!AU57-Cumulativedata!AW57)/Cumulativedata!AU57)</f>
        <v/>
      </c>
      <c r="DO59" s="27" t="str">
        <f>IF(DH59="","",IF(AND(DH59&gt;=Instruction!$R$17),"Good","Poor"))</f>
        <v/>
      </c>
      <c r="DP59" s="27" t="str">
        <f>IF(DM59="","",IF(OR(DM59&lt;Instruction!$S$17,DM59&lt;=0),"Good","Poor"))</f>
        <v/>
      </c>
      <c r="DQ59" s="36" t="str">
        <f t="shared" si="163"/>
        <v/>
      </c>
    </row>
    <row r="60" spans="1:131" x14ac:dyDescent="0.25">
      <c r="A60" s="60" t="str">
        <f>IF(Monthlydata!A57=0,"",Monthlydata!A57)</f>
        <v>&lt;&lt;HP&gt;&gt;</v>
      </c>
      <c r="B60" s="26" t="str">
        <f>IF(Cumulativedata!C58="","",Cumulativedata!C58/Cumulativedata!B58)</f>
        <v/>
      </c>
      <c r="C60" s="26" t="str">
        <f>IF(Cumulativedata!D58="","",Cumulativedata!D58/Cumulativedata!B58)</f>
        <v/>
      </c>
      <c r="D60" s="26" t="str">
        <f>IF(Cumulativedata!E58="","",Cumulativedata!E58/Cumulativedata!B58)</f>
        <v/>
      </c>
      <c r="E60" s="94" t="str">
        <f>IF(Cumulativedata!D58="","",Cumulativedata!B58-Cumulativedata!D58)</f>
        <v/>
      </c>
      <c r="F60" s="94" t="str">
        <f>IF(Cumulativedata!E58="","",Cumulativedata!B58-Cumulativedata!E58)</f>
        <v/>
      </c>
      <c r="G60" s="26" t="str">
        <f>IF(Cumulativedata!C58="","",(Cumulativedata!C58-Cumulativedata!D58)/Cumulativedata!C58)</f>
        <v/>
      </c>
      <c r="H60" s="26" t="str">
        <f>IF(Cumulativedata!C58="","",(Cumulativedata!C58-Cumulativedata!E58)/Cumulativedata!C58)</f>
        <v/>
      </c>
      <c r="I60" s="27" t="str">
        <f>IF(B60="","",IF(AND(B60&gt;=Instruction!$R$17),"Good","Poor"))</f>
        <v/>
      </c>
      <c r="J60" s="27" t="str">
        <f>IF(G60="","",IF(OR(G60&lt;Instruction!$S$17,G60&lt;=0),"Good","Poor"))</f>
        <v/>
      </c>
      <c r="K60" s="36" t="str">
        <f t="shared" ref="K60:K62" si="164">IF(OR(I60="",J60=""),"",IF(AND(I60="Good",J60="Good"),"Cat 1",IF(AND(I60="Good",J60="Poor"),"Cat 2",IF(AND(I60="Poor",J60="Good"),"Cat 3",IF(AND(I60="Poor",J60="Poor"),"Cat 4","NA")))))</f>
        <v/>
      </c>
      <c r="L60" s="26" t="str">
        <f>IF(Cumulativedata!G58="","",Cumulativedata!G58/Cumulativedata!F58)</f>
        <v/>
      </c>
      <c r="M60" s="26" t="str">
        <f>IF(Cumulativedata!H58="","",Cumulativedata!H58/Cumulativedata!F58)</f>
        <v/>
      </c>
      <c r="N60" s="26" t="str">
        <f>IF(Cumulativedata!I58="","",Cumulativedata!I58/Cumulativedata!F58)</f>
        <v/>
      </c>
      <c r="O60" s="94" t="str">
        <f>IF(Cumulativedata!H58="","",Cumulativedata!F58-Cumulativedata!H58)</f>
        <v/>
      </c>
      <c r="P60" s="94" t="str">
        <f>IF(Cumulativedata!I58="","",Cumulativedata!F58-Cumulativedata!I58)</f>
        <v/>
      </c>
      <c r="Q60" s="26" t="str">
        <f>IF(Cumulativedata!G58="","",(Cumulativedata!G58-Cumulativedata!H58)/Cumulativedata!G58)</f>
        <v/>
      </c>
      <c r="R60" s="26" t="str">
        <f>IF(Cumulativedata!G58="","",(Cumulativedata!G58-Cumulativedata!H58)/Cumulativedata!G58)</f>
        <v/>
      </c>
      <c r="S60" s="27" t="str">
        <f>IF(L60="","",IF(AND(L60&gt;=Instruction!$R$17),"Good","Poor"))</f>
        <v/>
      </c>
      <c r="T60" s="27" t="str">
        <f>IF(Q60="","",IF(OR(Q60&lt;Instruction!$S$17,Q60&lt;=0),"Good","Poor"))</f>
        <v/>
      </c>
      <c r="U60" s="36" t="str">
        <f t="shared" ref="U60:U62" si="165">IF(OR(S60="",T60=""),"",IF(AND(S60="Good",T60="Good"),"Cat 1",IF(AND(S60="Good",T60="Poor"),"Cat 2",IF(AND(S60="Poor",T60="Good"),"Cat 3",IF(AND(S60="Poor",T60="Poor"),"Cat 4","NA")))))</f>
        <v/>
      </c>
      <c r="V60" s="26" t="str">
        <f>IF(Cumulativedata!K58="","",Cumulativedata!K58/Cumulativedata!J58)</f>
        <v/>
      </c>
      <c r="W60" s="26" t="str">
        <f>IF(Cumulativedata!L58="","",Cumulativedata!L58/Cumulativedata!J58)</f>
        <v/>
      </c>
      <c r="X60" s="26" t="str">
        <f>IF(Cumulativedata!M58="","",Cumulativedata!M58/Cumulativedata!J58)</f>
        <v/>
      </c>
      <c r="Y60" s="94" t="str">
        <f>IF(Cumulativedata!L58="","",Cumulativedata!J58-Cumulativedata!L58)</f>
        <v/>
      </c>
      <c r="Z60" s="94" t="str">
        <f>IF(Cumulativedata!M58="","",Cumulativedata!J58-Cumulativedata!M58)</f>
        <v/>
      </c>
      <c r="AA60" s="26" t="str">
        <f>IF(Cumulativedata!K58="","",(Cumulativedata!K58-Cumulativedata!L58)/Cumulativedata!K58)</f>
        <v/>
      </c>
      <c r="AB60" s="26" t="str">
        <f>IF(Cumulativedata!K58="","",(Cumulativedata!K58-Cumulativedata!M58)/Cumulativedata!K58)</f>
        <v/>
      </c>
      <c r="AC60" s="27" t="str">
        <f>IF(V60="","",IF(AND(V60&gt;=Instruction!$R$17),"Good","Poor"))</f>
        <v/>
      </c>
      <c r="AD60" s="27" t="str">
        <f>IF(AA60="","",IF(OR(AA60&lt;Instruction!$S$17,AA60&lt;=0),"Good","Poor"))</f>
        <v/>
      </c>
      <c r="AE60" s="36" t="str">
        <f t="shared" ref="AE60:AE62" si="166">IF(OR(AC60="",AD60=""),"",IF(AND(AC60="Good",AD60="Good"),"Cat 1",IF(AND(AC60="Good",AD60="Poor"),"Cat 2",IF(AND(AC60="Poor",AD60="Good"),"Cat 3",IF(AND(AC60="Poor",AD60="Poor"),"Cat 4","NA")))))</f>
        <v/>
      </c>
      <c r="AF60" s="26" t="str">
        <f>IF(Cumulativedata!O58="","",Cumulativedata!O58/Cumulativedata!N58)</f>
        <v/>
      </c>
      <c r="AG60" s="26" t="str">
        <f>IF(Cumulativedata!P58="","",Cumulativedata!P58/Cumulativedata!N58)</f>
        <v/>
      </c>
      <c r="AH60" s="26" t="str">
        <f>IF(Cumulativedata!Q58="","",Cumulativedata!Q58/Cumulativedata!N58)</f>
        <v/>
      </c>
      <c r="AI60" s="94" t="str">
        <f>IF(Cumulativedata!P58="","",Cumulativedata!N58-Cumulativedata!P58)</f>
        <v/>
      </c>
      <c r="AJ60" s="94" t="str">
        <f>IF(Cumulativedata!Q58="","",Cumulativedata!N58-Cumulativedata!Q58)</f>
        <v/>
      </c>
      <c r="AK60" s="26" t="str">
        <f>IF(Cumulativedata!O58="","",(Cumulativedata!O58-Cumulativedata!P58)/Cumulativedata!O58)</f>
        <v/>
      </c>
      <c r="AL60" s="26" t="str">
        <f>IF(Cumulativedata!O58="","",(Cumulativedata!O58-Cumulativedata!Q58)/Cumulativedata!O58)</f>
        <v/>
      </c>
      <c r="AM60" s="27" t="str">
        <f>IF(AF60="","",IF(AND(AF60&gt;=Instruction!$R$17),"Good","Poor"))</f>
        <v/>
      </c>
      <c r="AN60" s="27" t="str">
        <f>IF(AK60="","",IF(OR(AK60&lt;Instruction!$S$17,AK60&lt;=0),"Good","Poor"))</f>
        <v/>
      </c>
      <c r="AO60" s="36" t="str">
        <f t="shared" ref="AO60:AO62" si="167">IF(OR(AM60="",AN60=""),"",IF(AND(AM60="Good",AN60="Good"),"Cat 1",IF(AND(AM60="Good",AN60="Poor"),"Cat 2",IF(AND(AM60="Poor",AN60="Good"),"Cat 3",IF(AND(AM60="Poor",AN60="Poor"),"Cat 4","NA")))))</f>
        <v/>
      </c>
      <c r="AP60" s="26" t="str">
        <f>IF(Cumulativedata!S58="","",Cumulativedata!S58/Cumulativedata!R58)</f>
        <v/>
      </c>
      <c r="AQ60" s="26" t="str">
        <f>IF(Cumulativedata!T58="","",Cumulativedata!T58/Cumulativedata!R58)</f>
        <v/>
      </c>
      <c r="AR60" s="26" t="str">
        <f>IF(Cumulativedata!U58="","",Cumulativedata!U58/Cumulativedata!R58)</f>
        <v/>
      </c>
      <c r="AS60" s="94" t="str">
        <f>IF(Cumulativedata!T58="","",Cumulativedata!R58-Cumulativedata!T58)</f>
        <v/>
      </c>
      <c r="AT60" s="94" t="str">
        <f>IF(Cumulativedata!U58="","",Cumulativedata!R58-Cumulativedata!U58)</f>
        <v/>
      </c>
      <c r="AU60" s="26" t="str">
        <f>IF(Cumulativedata!S58="","",(Cumulativedata!S58-Cumulativedata!T58)/Cumulativedata!S58)</f>
        <v/>
      </c>
      <c r="AV60" s="26" t="str">
        <f>IF(Cumulativedata!S58="","",(Cumulativedata!S58-Cumulativedata!U58)/Cumulativedata!S58)</f>
        <v/>
      </c>
      <c r="AW60" s="27" t="str">
        <f>IF(AP60="","",IF(AND(AP60&gt;=Instruction!$R$17),"Good","Poor"))</f>
        <v/>
      </c>
      <c r="AX60" s="27" t="str">
        <f>IF(AU60="","",IF(OR(AU60&lt;Instruction!$S$17,AU60&lt;=0),"Good","Poor"))</f>
        <v/>
      </c>
      <c r="AY60" s="36" t="str">
        <f t="shared" ref="AY60:AY62" si="168">IF(OR(AW60="",AX60=""),"",IF(AND(AW60="Good",AX60="Good"),"Cat 1",IF(AND(AW60="Good",AX60="Poor"),"Cat 2",IF(AND(AW60="Poor",AX60="Good"),"Cat 3",IF(AND(AW60="Poor",AX60="Poor"),"Cat 4","NA")))))</f>
        <v/>
      </c>
      <c r="AZ60" s="26" t="str">
        <f>IF(Cumulativedata!W58="","",Cumulativedata!W58/Cumulativedata!V58)</f>
        <v/>
      </c>
      <c r="BA60" s="26" t="str">
        <f>IF(Cumulativedata!X58="","",Cumulativedata!X58/Cumulativedata!V58)</f>
        <v/>
      </c>
      <c r="BB60" s="26" t="str">
        <f>IF(Cumulativedata!Y58="","",Cumulativedata!Y58/Cumulativedata!V58)</f>
        <v/>
      </c>
      <c r="BC60" s="94" t="str">
        <f>IF(Cumulativedata!X58="","",Cumulativedata!V58-Cumulativedata!X58)</f>
        <v/>
      </c>
      <c r="BD60" s="94" t="str">
        <f>IF(Cumulativedata!Y58="","",Cumulativedata!V58-Cumulativedata!Y58)</f>
        <v/>
      </c>
      <c r="BE60" s="26" t="str">
        <f>IF(Cumulativedata!W58="","",(Cumulativedata!W58-Cumulativedata!X58)/Cumulativedata!W58)</f>
        <v/>
      </c>
      <c r="BF60" s="26" t="str">
        <f>IF(Cumulativedata!W58="","",(Cumulativedata!W58-Cumulativedata!Y58)/Cumulativedata!W58)</f>
        <v/>
      </c>
      <c r="BG60" s="27" t="str">
        <f>IF(AZ60="","",IF(AND(AZ60&gt;=Instruction!$R$17),"Good","Poor"))</f>
        <v/>
      </c>
      <c r="BH60" s="27" t="str">
        <f>IF(BE60="","",IF(OR(BE60&lt;Instruction!$S$17,BE60&lt;=0),"Good","Poor"))</f>
        <v/>
      </c>
      <c r="BI60" s="36" t="str">
        <f t="shared" ref="BI60:BI62" si="169">IF(OR(BG60="",BH60=""),"",IF(AND(BG60="Good",BH60="Good"),"Cat 1",IF(AND(BG60="Good",BH60="Poor"),"Cat 2",IF(AND(BG60="Poor",BH60="Good"),"Cat 3",IF(AND(BG60="Poor",BH60="Poor"),"Cat 4","NA")))))</f>
        <v/>
      </c>
      <c r="BJ60" s="26" t="str">
        <f>IF(Cumulativedata!AA58="","",Cumulativedata!AA58/Cumulativedata!Z58)</f>
        <v/>
      </c>
      <c r="BK60" s="26" t="str">
        <f>IF(Cumulativedata!AB58="","",Cumulativedata!AB58/Cumulativedata!Z58)</f>
        <v/>
      </c>
      <c r="BL60" s="26" t="str">
        <f>IF(Cumulativedata!AC58="","",Cumulativedata!AC58/Cumulativedata!Z58)</f>
        <v/>
      </c>
      <c r="BM60" s="94" t="str">
        <f>IF(Cumulativedata!AB58="","",Cumulativedata!Z58-Cumulativedata!AB58)</f>
        <v/>
      </c>
      <c r="BN60" s="94" t="str">
        <f>IF(Cumulativedata!AC58="","",Cumulativedata!Z58-Cumulativedata!AC58)</f>
        <v/>
      </c>
      <c r="BO60" s="26" t="str">
        <f>IF(Cumulativedata!AA58="","",(Cumulativedata!AA58-Cumulativedata!AB58)/Cumulativedata!AA58)</f>
        <v/>
      </c>
      <c r="BP60" s="26" t="str">
        <f>IF(Cumulativedata!AA58="","",(Cumulativedata!AA58-Cumulativedata!AC58)/Cumulativedata!AA58)</f>
        <v/>
      </c>
      <c r="BQ60" s="27" t="str">
        <f>IF(BJ60="","",IF(AND(BJ60&gt;=Instruction!$R$17),"Good","Poor"))</f>
        <v/>
      </c>
      <c r="BR60" s="27" t="str">
        <f>IF(BO60="","",IF(OR(BO60&lt;Instruction!$S$17,BO60&lt;=0),"Good","Poor"))</f>
        <v/>
      </c>
      <c r="BS60" s="36" t="str">
        <f t="shared" ref="BS60:BS62" si="170">IF(OR(BQ60="",BR60=""),"",IF(AND(BQ60="Good",BR60="Good"),"Cat 1",IF(AND(BQ60="Good",BR60="Poor"),"Cat 2",IF(AND(BQ60="Poor",BR60="Good"),"Cat 3",IF(AND(BQ60="Poor",BR60="Poor"),"Cat 4","NA")))))</f>
        <v/>
      </c>
      <c r="BT60" s="26" t="str">
        <f>IF(Cumulativedata!AE58="","",Cumulativedata!AE58/Cumulativedata!AD58)</f>
        <v/>
      </c>
      <c r="BU60" s="26" t="str">
        <f>IF(Cumulativedata!AF58="","",Cumulativedata!AF58/Cumulativedata!AD58)</f>
        <v/>
      </c>
      <c r="BV60" s="26" t="str">
        <f>IF(Cumulativedata!AG58="","",Cumulativedata!AG58/Cumulativedata!AD58)</f>
        <v/>
      </c>
      <c r="BW60" s="94" t="str">
        <f>IF(Cumulativedata!AF58="","",Cumulativedata!AD58-Cumulativedata!AF58)</f>
        <v/>
      </c>
      <c r="BX60" s="94" t="str">
        <f>IF(Cumulativedata!AG58="","",Cumulativedata!AD58-Cumulativedata!AG58)</f>
        <v/>
      </c>
      <c r="BY60" s="26" t="str">
        <f>IF(Cumulativedata!AE58="","",(Cumulativedata!AE58-Cumulativedata!AF58)/Cumulativedata!AE58)</f>
        <v/>
      </c>
      <c r="BZ60" s="26" t="str">
        <f>IF(Cumulativedata!AE58="","",(Cumulativedata!AE58-Cumulativedata!AG58)/Cumulativedata!AE58)</f>
        <v/>
      </c>
      <c r="CA60" s="27" t="str">
        <f>IF(BT60="","",IF(AND(BT60&gt;=Instruction!$R$17),"Good","Poor"))</f>
        <v/>
      </c>
      <c r="CB60" s="27" t="str">
        <f>IF(BY60="","",IF(OR(BY60&lt;Instruction!$S$17,BY60&lt;=0),"Good","Poor"))</f>
        <v/>
      </c>
      <c r="CC60" s="36" t="str">
        <f t="shared" ref="CC60:CC62" si="171">IF(OR(CA60="",CB60=""),"",IF(AND(CA60="Good",CB60="Good"),"Cat 1",IF(AND(CA60="Good",CB60="Poor"),"Cat 2",IF(AND(CA60="Poor",CB60="Good"),"Cat 3",IF(AND(CA60="Poor",CB60="Poor"),"Cat 4","NA")))))</f>
        <v/>
      </c>
      <c r="CD60" s="26" t="str">
        <f>IF(Cumulativedata!AI58="","",Cumulativedata!AI58/Cumulativedata!AH58)</f>
        <v/>
      </c>
      <c r="CE60" s="26" t="str">
        <f>IF(Cumulativedata!AJ58="","",Cumulativedata!AJ58/Cumulativedata!AH58)</f>
        <v/>
      </c>
      <c r="CF60" s="26" t="str">
        <f>IF(Cumulativedata!AK58="","",Cumulativedata!AK58/Cumulativedata!AH58)</f>
        <v/>
      </c>
      <c r="CG60" s="94" t="str">
        <f>IF(Cumulativedata!AJ58="","",Cumulativedata!AH58-Cumulativedata!AJ58)</f>
        <v/>
      </c>
      <c r="CH60" s="94" t="str">
        <f>IF(Cumulativedata!AK58="","",Cumulativedata!AH58-Cumulativedata!AK58)</f>
        <v/>
      </c>
      <c r="CI60" s="26" t="str">
        <f>IF(Cumulativedata!AI58="","",(Cumulativedata!AI58-Cumulativedata!AJ58)/Cumulativedata!AI58)</f>
        <v/>
      </c>
      <c r="CJ60" s="26" t="str">
        <f>IF(Cumulativedata!AI58="","",(Cumulativedata!AI58-Cumulativedata!AK58)/Cumulativedata!AI58)</f>
        <v/>
      </c>
      <c r="CK60" s="27" t="str">
        <f>IF(CD60="","",IF(AND(CD60&gt;=Instruction!$R$17),"Good","Poor"))</f>
        <v/>
      </c>
      <c r="CL60" s="27" t="str">
        <f>IF(CI60="","",IF(OR(CI60&lt;Instruction!$S$17,CI60&lt;=0),"Good","Poor"))</f>
        <v/>
      </c>
      <c r="CM60" s="36" t="str">
        <f t="shared" ref="CM60:CM62" si="172">IF(OR(CK60="",CL60=""),"",IF(AND(CK60="Good",CL60="Good"),"Cat 1",IF(AND(CK60="Good",CL60="Poor"),"Cat 2",IF(AND(CK60="Poor",CL60="Good"),"Cat 3",IF(AND(CK60="Poor",CL60="Poor"),"Cat 4","NA")))))</f>
        <v/>
      </c>
      <c r="CN60" s="26" t="str">
        <f>IF(Cumulativedata!AM58="","",Cumulativedata!AM58/Cumulativedata!AL58)</f>
        <v/>
      </c>
      <c r="CO60" s="26" t="str">
        <f>IF(Cumulativedata!AN58="","",Cumulativedata!AN58/Cumulativedata!AL58)</f>
        <v/>
      </c>
      <c r="CP60" s="26" t="str">
        <f>IF(Cumulativedata!AO58="","",Cumulativedata!AO58/Cumulativedata!AL58)</f>
        <v/>
      </c>
      <c r="CQ60" s="94" t="str">
        <f>IF(Cumulativedata!AN58="","",Cumulativedata!AL58-Cumulativedata!AN58)</f>
        <v/>
      </c>
      <c r="CR60" s="94" t="str">
        <f>IF(Cumulativedata!AO58="","",Cumulativedata!AL58-Cumulativedata!AO58)</f>
        <v/>
      </c>
      <c r="CS60" s="26" t="str">
        <f>IF(Cumulativedata!AM58="","",(Cumulativedata!AM58-Cumulativedata!AN58)/Cumulativedata!AM58)</f>
        <v/>
      </c>
      <c r="CT60" s="26" t="str">
        <f>IF(Cumulativedata!AM58="","",(Cumulativedata!AM58-Cumulativedata!AO58)/Cumulativedata!AM58)</f>
        <v/>
      </c>
      <c r="CU60" s="27" t="str">
        <f>IF(CN60="","",IF(AND(CN60&gt;=Instruction!$R$17),"Good","Poor"))</f>
        <v/>
      </c>
      <c r="CV60" s="27" t="str">
        <f>IF(CS60="","",IF(OR(CS60&lt;Instruction!$S$17,CS60&lt;=0),"Good","Poor"))</f>
        <v/>
      </c>
      <c r="CW60" s="36" t="str">
        <f t="shared" ref="CW60:CW62" si="173">IF(OR(CU60="",CV60=""),"",IF(AND(CU60="Good",CV60="Good"),"Cat 1",IF(AND(CU60="Good",CV60="Poor"),"Cat 2",IF(AND(CU60="Poor",CV60="Good"),"Cat 3",IF(AND(CU60="Poor",CV60="Poor"),"Cat 4","NA")))))</f>
        <v/>
      </c>
      <c r="CX60" s="26" t="str">
        <f>IF(Cumulativedata!AQ58="","",Cumulativedata!AQ58/Cumulativedata!AP58)</f>
        <v/>
      </c>
      <c r="CY60" s="26" t="str">
        <f>IF(Cumulativedata!AR58="","",Cumulativedata!AR58/Cumulativedata!AP58)</f>
        <v/>
      </c>
      <c r="CZ60" s="26" t="str">
        <f>IF(Cumulativedata!AS58="","",Cumulativedata!AS58/Cumulativedata!AP58)</f>
        <v/>
      </c>
      <c r="DA60" s="94" t="str">
        <f>IF(Cumulativedata!AR58="","",Cumulativedata!AP58-Cumulativedata!AR58)</f>
        <v/>
      </c>
      <c r="DB60" s="94" t="str">
        <f>IF(Cumulativedata!AS58="","",Cumulativedata!AP58-Cumulativedata!AS58)</f>
        <v/>
      </c>
      <c r="DC60" s="26" t="str">
        <f>IF(Cumulativedata!AQ58="","",(Cumulativedata!AQ58-Cumulativedata!AR58)/Cumulativedata!AQ58)</f>
        <v/>
      </c>
      <c r="DD60" s="26" t="str">
        <f>IF(Cumulativedata!AQ58="","",(Cumulativedata!AQ58-Cumulativedata!AS58)/Cumulativedata!AQ58)</f>
        <v/>
      </c>
      <c r="DE60" s="27" t="str">
        <f>IF(CX60="","",IF(AND(CX60&gt;=Instruction!$R$17),"Good","Poor"))</f>
        <v/>
      </c>
      <c r="DF60" s="27" t="str">
        <f>IF(DC60="","",IF(OR(DC60&lt;Instruction!$S$17,DC60&lt;=0),"Good","Poor"))</f>
        <v/>
      </c>
      <c r="DG60" s="36" t="str">
        <f t="shared" ref="DG60:DG62" si="174">IF(OR(DE60="",DF60=""),"",IF(AND(DE60="Good",DF60="Good"),"Cat 1",IF(AND(DE60="Good",DF60="Poor"),"Cat 2",IF(AND(DE60="Poor",DF60="Good"),"Cat 3",IF(AND(DE60="Poor",DF60="Poor"),"Cat 4","NA")))))</f>
        <v/>
      </c>
      <c r="DH60" s="26" t="str">
        <f>IF(Cumulativedata!AU58="","",Cumulativedata!AU58/Cumulativedata!AT58)</f>
        <v/>
      </c>
      <c r="DI60" s="26" t="str">
        <f>IF(Cumulativedata!AV58="","",Cumulativedata!AV58/Cumulativedata!AT58)</f>
        <v/>
      </c>
      <c r="DJ60" s="26" t="str">
        <f>IF(Cumulativedata!AW58="","",Cumulativedata!AW58/Cumulativedata!AT58)</f>
        <v/>
      </c>
      <c r="DK60" s="94" t="str">
        <f>IF(Cumulativedata!AV58="","",Cumulativedata!AT58-Cumulativedata!AV58)</f>
        <v/>
      </c>
      <c r="DL60" s="94" t="str">
        <f>IF(Cumulativedata!AW58="","",Cumulativedata!AT58-Cumulativedata!AW58)</f>
        <v/>
      </c>
      <c r="DM60" s="26" t="str">
        <f>IF(Cumulativedata!AU58="","",(Cumulativedata!AU58-Cumulativedata!AV58)/Cumulativedata!AU58)</f>
        <v/>
      </c>
      <c r="DN60" s="26" t="str">
        <f>IF(Cumulativedata!AU58="","",(Cumulativedata!AU58-Cumulativedata!AW58)/Cumulativedata!AU58)</f>
        <v/>
      </c>
      <c r="DO60" s="27" t="str">
        <f>IF(DH60="","",IF(AND(DH60&gt;=Instruction!$R$17),"Good","Poor"))</f>
        <v/>
      </c>
      <c r="DP60" s="27" t="str">
        <f>IF(DM60="","",IF(OR(DM60&lt;Instruction!$S$17,DM60&lt;=0),"Good","Poor"))</f>
        <v/>
      </c>
      <c r="DQ60" s="36" t="str">
        <f t="shared" ref="DQ60:DQ62" si="175">IF(OR(DO60="",DP60=""),"",IF(AND(DO60="Good",DP60="Good"),"Cat 1",IF(AND(DO60="Good",DP60="Poor"),"Cat 2",IF(AND(DO60="Poor",DP60="Good"),"Cat 3",IF(AND(DO60="Poor",DP60="Poor"),"Cat 4","NA")))))</f>
        <v/>
      </c>
    </row>
    <row r="61" spans="1:131" x14ac:dyDescent="0.25">
      <c r="A61" s="60" t="str">
        <f>IF(Monthlydata!A58=0,"",Monthlydata!A58)</f>
        <v>&lt;&lt;HP&gt;&gt;</v>
      </c>
      <c r="B61" s="26" t="str">
        <f>IF(Cumulativedata!C59="","",Cumulativedata!C59/Cumulativedata!B59)</f>
        <v/>
      </c>
      <c r="C61" s="26" t="str">
        <f>IF(Cumulativedata!D59="","",Cumulativedata!D59/Cumulativedata!B59)</f>
        <v/>
      </c>
      <c r="D61" s="26" t="str">
        <f>IF(Cumulativedata!E59="","",Cumulativedata!E59/Cumulativedata!B59)</f>
        <v/>
      </c>
      <c r="E61" s="94" t="str">
        <f>IF(Cumulativedata!D59="","",Cumulativedata!B59-Cumulativedata!D59)</f>
        <v/>
      </c>
      <c r="F61" s="94" t="str">
        <f>IF(Cumulativedata!E59="","",Cumulativedata!B59-Cumulativedata!E59)</f>
        <v/>
      </c>
      <c r="G61" s="26" t="str">
        <f>IF(Cumulativedata!C59="","",(Cumulativedata!C59-Cumulativedata!D59)/Cumulativedata!C59)</f>
        <v/>
      </c>
      <c r="H61" s="26" t="str">
        <f>IF(Cumulativedata!C59="","",(Cumulativedata!C59-Cumulativedata!E59)/Cumulativedata!C59)</f>
        <v/>
      </c>
      <c r="I61" s="27" t="str">
        <f>IF(B61="","",IF(AND(B61&gt;=Instruction!$R$17),"Good","Poor"))</f>
        <v/>
      </c>
      <c r="J61" s="27" t="str">
        <f>IF(G61="","",IF(OR(G61&lt;Instruction!$S$17,G61&lt;=0),"Good","Poor"))</f>
        <v/>
      </c>
      <c r="K61" s="36" t="str">
        <f t="shared" si="164"/>
        <v/>
      </c>
      <c r="L61" s="26" t="str">
        <f>IF(Cumulativedata!G59="","",Cumulativedata!G59/Cumulativedata!F59)</f>
        <v/>
      </c>
      <c r="M61" s="26" t="str">
        <f>IF(Cumulativedata!H59="","",Cumulativedata!H59/Cumulativedata!F59)</f>
        <v/>
      </c>
      <c r="N61" s="26" t="str">
        <f>IF(Cumulativedata!I59="","",Cumulativedata!I59/Cumulativedata!F59)</f>
        <v/>
      </c>
      <c r="O61" s="94" t="str">
        <f>IF(Cumulativedata!H59="","",Cumulativedata!F59-Cumulativedata!H59)</f>
        <v/>
      </c>
      <c r="P61" s="94" t="str">
        <f>IF(Cumulativedata!I59="","",Cumulativedata!F59-Cumulativedata!I59)</f>
        <v/>
      </c>
      <c r="Q61" s="26" t="str">
        <f>IF(Cumulativedata!G59="","",(Cumulativedata!G59-Cumulativedata!H59)/Cumulativedata!G59)</f>
        <v/>
      </c>
      <c r="R61" s="26" t="str">
        <f>IF(Cumulativedata!G59="","",(Cumulativedata!G59-Cumulativedata!H59)/Cumulativedata!G59)</f>
        <v/>
      </c>
      <c r="S61" s="27" t="str">
        <f>IF(L61="","",IF(AND(L61&gt;=Instruction!$R$17),"Good","Poor"))</f>
        <v/>
      </c>
      <c r="T61" s="27" t="str">
        <f>IF(Q61="","",IF(OR(Q61&lt;Instruction!$S$17,Q61&lt;=0),"Good","Poor"))</f>
        <v/>
      </c>
      <c r="U61" s="36" t="str">
        <f t="shared" si="165"/>
        <v/>
      </c>
      <c r="V61" s="26" t="str">
        <f>IF(Cumulativedata!K59="","",Cumulativedata!K59/Cumulativedata!J59)</f>
        <v/>
      </c>
      <c r="W61" s="26" t="str">
        <f>IF(Cumulativedata!L59="","",Cumulativedata!L59/Cumulativedata!J59)</f>
        <v/>
      </c>
      <c r="X61" s="26" t="str">
        <f>IF(Cumulativedata!M59="","",Cumulativedata!M59/Cumulativedata!J59)</f>
        <v/>
      </c>
      <c r="Y61" s="94" t="str">
        <f>IF(Cumulativedata!L59="","",Cumulativedata!J59-Cumulativedata!L59)</f>
        <v/>
      </c>
      <c r="Z61" s="94" t="str">
        <f>IF(Cumulativedata!M59="","",Cumulativedata!J59-Cumulativedata!M59)</f>
        <v/>
      </c>
      <c r="AA61" s="26" t="str">
        <f>IF(Cumulativedata!K59="","",(Cumulativedata!K59-Cumulativedata!L59)/Cumulativedata!K59)</f>
        <v/>
      </c>
      <c r="AB61" s="26" t="str">
        <f>IF(Cumulativedata!K59="","",(Cumulativedata!K59-Cumulativedata!M59)/Cumulativedata!K59)</f>
        <v/>
      </c>
      <c r="AC61" s="27" t="str">
        <f>IF(V61="","",IF(AND(V61&gt;=Instruction!$R$17),"Good","Poor"))</f>
        <v/>
      </c>
      <c r="AD61" s="27" t="str">
        <f>IF(AA61="","",IF(OR(AA61&lt;Instruction!$S$17,AA61&lt;=0),"Good","Poor"))</f>
        <v/>
      </c>
      <c r="AE61" s="36" t="str">
        <f t="shared" si="166"/>
        <v/>
      </c>
      <c r="AF61" s="26" t="str">
        <f>IF(Cumulativedata!O59="","",Cumulativedata!O59/Cumulativedata!N59)</f>
        <v/>
      </c>
      <c r="AG61" s="26" t="str">
        <f>IF(Cumulativedata!P59="","",Cumulativedata!P59/Cumulativedata!N59)</f>
        <v/>
      </c>
      <c r="AH61" s="26" t="str">
        <f>IF(Cumulativedata!Q59="","",Cumulativedata!Q59/Cumulativedata!N59)</f>
        <v/>
      </c>
      <c r="AI61" s="94" t="str">
        <f>IF(Cumulativedata!P59="","",Cumulativedata!N59-Cumulativedata!P59)</f>
        <v/>
      </c>
      <c r="AJ61" s="94" t="str">
        <f>IF(Cumulativedata!Q59="","",Cumulativedata!N59-Cumulativedata!Q59)</f>
        <v/>
      </c>
      <c r="AK61" s="26" t="str">
        <f>IF(Cumulativedata!O59="","",(Cumulativedata!O59-Cumulativedata!P59)/Cumulativedata!O59)</f>
        <v/>
      </c>
      <c r="AL61" s="26" t="str">
        <f>IF(Cumulativedata!O59="","",(Cumulativedata!O59-Cumulativedata!Q59)/Cumulativedata!O59)</f>
        <v/>
      </c>
      <c r="AM61" s="27" t="str">
        <f>IF(AF61="","",IF(AND(AF61&gt;=Instruction!$R$17),"Good","Poor"))</f>
        <v/>
      </c>
      <c r="AN61" s="27" t="str">
        <f>IF(AK61="","",IF(OR(AK61&lt;Instruction!$S$17,AK61&lt;=0),"Good","Poor"))</f>
        <v/>
      </c>
      <c r="AO61" s="36" t="str">
        <f t="shared" si="167"/>
        <v/>
      </c>
      <c r="AP61" s="26" t="str">
        <f>IF(Cumulativedata!S59="","",Cumulativedata!S59/Cumulativedata!R59)</f>
        <v/>
      </c>
      <c r="AQ61" s="26" t="str">
        <f>IF(Cumulativedata!T59="","",Cumulativedata!T59/Cumulativedata!R59)</f>
        <v/>
      </c>
      <c r="AR61" s="26" t="str">
        <f>IF(Cumulativedata!U59="","",Cumulativedata!U59/Cumulativedata!R59)</f>
        <v/>
      </c>
      <c r="AS61" s="94" t="str">
        <f>IF(Cumulativedata!T59="","",Cumulativedata!R59-Cumulativedata!T59)</f>
        <v/>
      </c>
      <c r="AT61" s="94" t="str">
        <f>IF(Cumulativedata!U59="","",Cumulativedata!R59-Cumulativedata!U59)</f>
        <v/>
      </c>
      <c r="AU61" s="26" t="str">
        <f>IF(Cumulativedata!S59="","",(Cumulativedata!S59-Cumulativedata!T59)/Cumulativedata!S59)</f>
        <v/>
      </c>
      <c r="AV61" s="26" t="str">
        <f>IF(Cumulativedata!S59="","",(Cumulativedata!S59-Cumulativedata!U59)/Cumulativedata!S59)</f>
        <v/>
      </c>
      <c r="AW61" s="27" t="str">
        <f>IF(AP61="","",IF(AND(AP61&gt;=Instruction!$R$17),"Good","Poor"))</f>
        <v/>
      </c>
      <c r="AX61" s="27" t="str">
        <f>IF(AU61="","",IF(OR(AU61&lt;Instruction!$S$17,AU61&lt;=0),"Good","Poor"))</f>
        <v/>
      </c>
      <c r="AY61" s="36" t="str">
        <f t="shared" si="168"/>
        <v/>
      </c>
      <c r="AZ61" s="26" t="str">
        <f>IF(Cumulativedata!W59="","",Cumulativedata!W59/Cumulativedata!V59)</f>
        <v/>
      </c>
      <c r="BA61" s="26" t="str">
        <f>IF(Cumulativedata!X59="","",Cumulativedata!X59/Cumulativedata!V59)</f>
        <v/>
      </c>
      <c r="BB61" s="26" t="str">
        <f>IF(Cumulativedata!Y59="","",Cumulativedata!Y59/Cumulativedata!V59)</f>
        <v/>
      </c>
      <c r="BC61" s="94" t="str">
        <f>IF(Cumulativedata!X59="","",Cumulativedata!V59-Cumulativedata!X59)</f>
        <v/>
      </c>
      <c r="BD61" s="94" t="str">
        <f>IF(Cumulativedata!Y59="","",Cumulativedata!V59-Cumulativedata!Y59)</f>
        <v/>
      </c>
      <c r="BE61" s="26" t="str">
        <f>IF(Cumulativedata!W59="","",(Cumulativedata!W59-Cumulativedata!X59)/Cumulativedata!W59)</f>
        <v/>
      </c>
      <c r="BF61" s="26" t="str">
        <f>IF(Cumulativedata!W59="","",(Cumulativedata!W59-Cumulativedata!Y59)/Cumulativedata!W59)</f>
        <v/>
      </c>
      <c r="BG61" s="27" t="str">
        <f>IF(AZ61="","",IF(AND(AZ61&gt;=Instruction!$R$17),"Good","Poor"))</f>
        <v/>
      </c>
      <c r="BH61" s="27" t="str">
        <f>IF(BE61="","",IF(OR(BE61&lt;Instruction!$S$17,BE61&lt;=0),"Good","Poor"))</f>
        <v/>
      </c>
      <c r="BI61" s="36" t="str">
        <f t="shared" si="169"/>
        <v/>
      </c>
      <c r="BJ61" s="26" t="str">
        <f>IF(Cumulativedata!AA59="","",Cumulativedata!AA59/Cumulativedata!Z59)</f>
        <v/>
      </c>
      <c r="BK61" s="26" t="str">
        <f>IF(Cumulativedata!AB59="","",Cumulativedata!AB59/Cumulativedata!Z59)</f>
        <v/>
      </c>
      <c r="BL61" s="26" t="str">
        <f>IF(Cumulativedata!AC59="","",Cumulativedata!AC59/Cumulativedata!Z59)</f>
        <v/>
      </c>
      <c r="BM61" s="94" t="str">
        <f>IF(Cumulativedata!AB59="","",Cumulativedata!Z59-Cumulativedata!AB59)</f>
        <v/>
      </c>
      <c r="BN61" s="94" t="str">
        <f>IF(Cumulativedata!AC59="","",Cumulativedata!Z59-Cumulativedata!AC59)</f>
        <v/>
      </c>
      <c r="BO61" s="26" t="str">
        <f>IF(Cumulativedata!AA59="","",(Cumulativedata!AA59-Cumulativedata!AB59)/Cumulativedata!AA59)</f>
        <v/>
      </c>
      <c r="BP61" s="26" t="str">
        <f>IF(Cumulativedata!AA59="","",(Cumulativedata!AA59-Cumulativedata!AC59)/Cumulativedata!AA59)</f>
        <v/>
      </c>
      <c r="BQ61" s="27" t="str">
        <f>IF(BJ61="","",IF(AND(BJ61&gt;=Instruction!$R$17),"Good","Poor"))</f>
        <v/>
      </c>
      <c r="BR61" s="27" t="str">
        <f>IF(BO61="","",IF(OR(BO61&lt;Instruction!$S$17,BO61&lt;=0),"Good","Poor"))</f>
        <v/>
      </c>
      <c r="BS61" s="36" t="str">
        <f t="shared" si="170"/>
        <v/>
      </c>
      <c r="BT61" s="26" t="str">
        <f>IF(Cumulativedata!AE59="","",Cumulativedata!AE59/Cumulativedata!AD59)</f>
        <v/>
      </c>
      <c r="BU61" s="26" t="str">
        <f>IF(Cumulativedata!AF59="","",Cumulativedata!AF59/Cumulativedata!AD59)</f>
        <v/>
      </c>
      <c r="BV61" s="26" t="str">
        <f>IF(Cumulativedata!AG59="","",Cumulativedata!AG59/Cumulativedata!AD59)</f>
        <v/>
      </c>
      <c r="BW61" s="94" t="str">
        <f>IF(Cumulativedata!AF59="","",Cumulativedata!AD59-Cumulativedata!AF59)</f>
        <v/>
      </c>
      <c r="BX61" s="94" t="str">
        <f>IF(Cumulativedata!AG59="","",Cumulativedata!AD59-Cumulativedata!AG59)</f>
        <v/>
      </c>
      <c r="BY61" s="26" t="str">
        <f>IF(Cumulativedata!AE59="","",(Cumulativedata!AE59-Cumulativedata!AF59)/Cumulativedata!AE59)</f>
        <v/>
      </c>
      <c r="BZ61" s="26" t="str">
        <f>IF(Cumulativedata!AE59="","",(Cumulativedata!AE59-Cumulativedata!AG59)/Cumulativedata!AE59)</f>
        <v/>
      </c>
      <c r="CA61" s="27" t="str">
        <f>IF(BT61="","",IF(AND(BT61&gt;=Instruction!$R$17),"Good","Poor"))</f>
        <v/>
      </c>
      <c r="CB61" s="27" t="str">
        <f>IF(BY61="","",IF(OR(BY61&lt;Instruction!$S$17,BY61&lt;=0),"Good","Poor"))</f>
        <v/>
      </c>
      <c r="CC61" s="36" t="str">
        <f t="shared" si="171"/>
        <v/>
      </c>
      <c r="CD61" s="26" t="str">
        <f>IF(Cumulativedata!AI59="","",Cumulativedata!AI59/Cumulativedata!AH59)</f>
        <v/>
      </c>
      <c r="CE61" s="26" t="str">
        <f>IF(Cumulativedata!AJ59="","",Cumulativedata!AJ59/Cumulativedata!AH59)</f>
        <v/>
      </c>
      <c r="CF61" s="26" t="str">
        <f>IF(Cumulativedata!AK59="","",Cumulativedata!AK59/Cumulativedata!AH59)</f>
        <v/>
      </c>
      <c r="CG61" s="94" t="str">
        <f>IF(Cumulativedata!AJ59="","",Cumulativedata!AH59-Cumulativedata!AJ59)</f>
        <v/>
      </c>
      <c r="CH61" s="94" t="str">
        <f>IF(Cumulativedata!AK59="","",Cumulativedata!AH59-Cumulativedata!AK59)</f>
        <v/>
      </c>
      <c r="CI61" s="26" t="str">
        <f>IF(Cumulativedata!AI59="","",(Cumulativedata!AI59-Cumulativedata!AJ59)/Cumulativedata!AI59)</f>
        <v/>
      </c>
      <c r="CJ61" s="26" t="str">
        <f>IF(Cumulativedata!AI59="","",(Cumulativedata!AI59-Cumulativedata!AK59)/Cumulativedata!AI59)</f>
        <v/>
      </c>
      <c r="CK61" s="27" t="str">
        <f>IF(CD61="","",IF(AND(CD61&gt;=Instruction!$R$17),"Good","Poor"))</f>
        <v/>
      </c>
      <c r="CL61" s="27" t="str">
        <f>IF(CI61="","",IF(OR(CI61&lt;Instruction!$S$17,CI61&lt;=0),"Good","Poor"))</f>
        <v/>
      </c>
      <c r="CM61" s="36" t="str">
        <f t="shared" si="172"/>
        <v/>
      </c>
      <c r="CN61" s="26" t="str">
        <f>IF(Cumulativedata!AM59="","",Cumulativedata!AM59/Cumulativedata!AL59)</f>
        <v/>
      </c>
      <c r="CO61" s="26" t="str">
        <f>IF(Cumulativedata!AN59="","",Cumulativedata!AN59/Cumulativedata!AL59)</f>
        <v/>
      </c>
      <c r="CP61" s="26" t="str">
        <f>IF(Cumulativedata!AO59="","",Cumulativedata!AO59/Cumulativedata!AL59)</f>
        <v/>
      </c>
      <c r="CQ61" s="94" t="str">
        <f>IF(Cumulativedata!AN59="","",Cumulativedata!AL59-Cumulativedata!AN59)</f>
        <v/>
      </c>
      <c r="CR61" s="94" t="str">
        <f>IF(Cumulativedata!AO59="","",Cumulativedata!AL59-Cumulativedata!AO59)</f>
        <v/>
      </c>
      <c r="CS61" s="26" t="str">
        <f>IF(Cumulativedata!AM59="","",(Cumulativedata!AM59-Cumulativedata!AN59)/Cumulativedata!AM59)</f>
        <v/>
      </c>
      <c r="CT61" s="26" t="str">
        <f>IF(Cumulativedata!AM59="","",(Cumulativedata!AM59-Cumulativedata!AO59)/Cumulativedata!AM59)</f>
        <v/>
      </c>
      <c r="CU61" s="27" t="str">
        <f>IF(CN61="","",IF(AND(CN61&gt;=Instruction!$R$17),"Good","Poor"))</f>
        <v/>
      </c>
      <c r="CV61" s="27" t="str">
        <f>IF(CS61="","",IF(OR(CS61&lt;Instruction!$S$17,CS61&lt;=0),"Good","Poor"))</f>
        <v/>
      </c>
      <c r="CW61" s="36" t="str">
        <f t="shared" si="173"/>
        <v/>
      </c>
      <c r="CX61" s="26" t="str">
        <f>IF(Cumulativedata!AQ59="","",Cumulativedata!AQ59/Cumulativedata!AP59)</f>
        <v/>
      </c>
      <c r="CY61" s="26" t="str">
        <f>IF(Cumulativedata!AR59="","",Cumulativedata!AR59/Cumulativedata!AP59)</f>
        <v/>
      </c>
      <c r="CZ61" s="26" t="str">
        <f>IF(Cumulativedata!AS59="","",Cumulativedata!AS59/Cumulativedata!AP59)</f>
        <v/>
      </c>
      <c r="DA61" s="94" t="str">
        <f>IF(Cumulativedata!AR59="","",Cumulativedata!AP59-Cumulativedata!AR59)</f>
        <v/>
      </c>
      <c r="DB61" s="94" t="str">
        <f>IF(Cumulativedata!AS59="","",Cumulativedata!AP59-Cumulativedata!AS59)</f>
        <v/>
      </c>
      <c r="DC61" s="26" t="str">
        <f>IF(Cumulativedata!AQ59="","",(Cumulativedata!AQ59-Cumulativedata!AR59)/Cumulativedata!AQ59)</f>
        <v/>
      </c>
      <c r="DD61" s="26" t="str">
        <f>IF(Cumulativedata!AQ59="","",(Cumulativedata!AQ59-Cumulativedata!AS59)/Cumulativedata!AQ59)</f>
        <v/>
      </c>
      <c r="DE61" s="27" t="str">
        <f>IF(CX61="","",IF(AND(CX61&gt;=Instruction!$R$17),"Good","Poor"))</f>
        <v/>
      </c>
      <c r="DF61" s="27" t="str">
        <f>IF(DC61="","",IF(OR(DC61&lt;Instruction!$S$17,DC61&lt;=0),"Good","Poor"))</f>
        <v/>
      </c>
      <c r="DG61" s="36" t="str">
        <f t="shared" si="174"/>
        <v/>
      </c>
      <c r="DH61" s="26" t="str">
        <f>IF(Cumulativedata!AU59="","",Cumulativedata!AU59/Cumulativedata!AT59)</f>
        <v/>
      </c>
      <c r="DI61" s="26" t="str">
        <f>IF(Cumulativedata!AV59="","",Cumulativedata!AV59/Cumulativedata!AT59)</f>
        <v/>
      </c>
      <c r="DJ61" s="26" t="str">
        <f>IF(Cumulativedata!AW59="","",Cumulativedata!AW59/Cumulativedata!AT59)</f>
        <v/>
      </c>
      <c r="DK61" s="94" t="str">
        <f>IF(Cumulativedata!AV59="","",Cumulativedata!AT59-Cumulativedata!AV59)</f>
        <v/>
      </c>
      <c r="DL61" s="94" t="str">
        <f>IF(Cumulativedata!AW59="","",Cumulativedata!AT59-Cumulativedata!AW59)</f>
        <v/>
      </c>
      <c r="DM61" s="26" t="str">
        <f>IF(Cumulativedata!AU59="","",(Cumulativedata!AU59-Cumulativedata!AV59)/Cumulativedata!AU59)</f>
        <v/>
      </c>
      <c r="DN61" s="26" t="str">
        <f>IF(Cumulativedata!AU59="","",(Cumulativedata!AU59-Cumulativedata!AW59)/Cumulativedata!AU59)</f>
        <v/>
      </c>
      <c r="DO61" s="27" t="str">
        <f>IF(DH61="","",IF(AND(DH61&gt;=Instruction!$R$17),"Good","Poor"))</f>
        <v/>
      </c>
      <c r="DP61" s="27" t="str">
        <f>IF(DM61="","",IF(OR(DM61&lt;Instruction!$S$17,DM61&lt;=0),"Good","Poor"))</f>
        <v/>
      </c>
      <c r="DQ61" s="36" t="str">
        <f t="shared" si="175"/>
        <v/>
      </c>
    </row>
    <row r="62" spans="1:131" s="1" customFormat="1" x14ac:dyDescent="0.25">
      <c r="A62" s="60" t="str">
        <f>IF(Monthlydata!A59=0,"",Monthlydata!A59)</f>
        <v/>
      </c>
      <c r="B62" s="26" t="str">
        <f>IF(Cumulativedata!C60="","",Cumulativedata!C60/Cumulativedata!B60)</f>
        <v/>
      </c>
      <c r="C62" s="26" t="str">
        <f>IF(Cumulativedata!D60="","",Cumulativedata!D60/Cumulativedata!B60)</f>
        <v/>
      </c>
      <c r="D62" s="26" t="str">
        <f>IF(Cumulativedata!E60="","",Cumulativedata!E60/Cumulativedata!B60)</f>
        <v/>
      </c>
      <c r="E62" s="94" t="str">
        <f>IF(Cumulativedata!D60="","",Cumulativedata!B60-Cumulativedata!D60)</f>
        <v/>
      </c>
      <c r="F62" s="94" t="str">
        <f>IF(Cumulativedata!E60="","",Cumulativedata!B60-Cumulativedata!E60)</f>
        <v/>
      </c>
      <c r="G62" s="26" t="str">
        <f>IF(Cumulativedata!C60="","",(Cumulativedata!C60-Cumulativedata!D60)/Cumulativedata!C60)</f>
        <v/>
      </c>
      <c r="H62" s="26" t="str">
        <f>IF(Cumulativedata!C60="","",(Cumulativedata!C60-Cumulativedata!E60)/Cumulativedata!C60)</f>
        <v/>
      </c>
      <c r="I62" s="27" t="str">
        <f>IF(B62="","",IF(AND(B62&gt;=Instruction!$R$17),"Good","Poor"))</f>
        <v/>
      </c>
      <c r="J62" s="27" t="str">
        <f>IF(G62="","",IF(OR(G62&lt;Instruction!$S$17,G62&lt;=0),"Good","Poor"))</f>
        <v/>
      </c>
      <c r="K62" s="36" t="str">
        <f t="shared" si="164"/>
        <v/>
      </c>
      <c r="L62" s="26" t="str">
        <f>IF(Cumulativedata!G60="","",Cumulativedata!G60/Cumulativedata!F60)</f>
        <v/>
      </c>
      <c r="M62" s="26" t="str">
        <f>IF(Cumulativedata!H60="","",Cumulativedata!H60/Cumulativedata!F60)</f>
        <v/>
      </c>
      <c r="N62" s="26" t="str">
        <f>IF(Cumulativedata!I60="","",Cumulativedata!I60/Cumulativedata!F60)</f>
        <v/>
      </c>
      <c r="O62" s="94" t="str">
        <f>IF(Cumulativedata!H60="","",Cumulativedata!F60-Cumulativedata!H60)</f>
        <v/>
      </c>
      <c r="P62" s="94" t="str">
        <f>IF(Cumulativedata!I60="","",Cumulativedata!F60-Cumulativedata!I60)</f>
        <v/>
      </c>
      <c r="Q62" s="26" t="str">
        <f>IF(Cumulativedata!G60="","",(Cumulativedata!G60-Cumulativedata!H60)/Cumulativedata!G60)</f>
        <v/>
      </c>
      <c r="R62" s="26" t="str">
        <f>IF(Cumulativedata!G60="","",(Cumulativedata!G60-Cumulativedata!H60)/Cumulativedata!G60)</f>
        <v/>
      </c>
      <c r="S62" s="27" t="str">
        <f>IF(L62="","",IF(AND(L62&gt;=Instruction!$R$17),"Good","Poor"))</f>
        <v/>
      </c>
      <c r="T62" s="27" t="str">
        <f>IF(Q62="","",IF(OR(Q62&lt;Instruction!$S$17,Q62&lt;=0),"Good","Poor"))</f>
        <v/>
      </c>
      <c r="U62" s="36" t="str">
        <f t="shared" si="165"/>
        <v/>
      </c>
      <c r="V62" s="26" t="str">
        <f>IF(Cumulativedata!K60="","",Cumulativedata!K60/Cumulativedata!J60)</f>
        <v/>
      </c>
      <c r="W62" s="26" t="str">
        <f>IF(Cumulativedata!L60="","",Cumulativedata!L60/Cumulativedata!J60)</f>
        <v/>
      </c>
      <c r="X62" s="26" t="str">
        <f>IF(Cumulativedata!M60="","",Cumulativedata!M60/Cumulativedata!J60)</f>
        <v/>
      </c>
      <c r="Y62" s="94" t="str">
        <f>IF(Cumulativedata!L60="","",Cumulativedata!J60-Cumulativedata!L60)</f>
        <v/>
      </c>
      <c r="Z62" s="94" t="str">
        <f>IF(Cumulativedata!M60="","",Cumulativedata!J60-Cumulativedata!M60)</f>
        <v/>
      </c>
      <c r="AA62" s="26" t="str">
        <f>IF(Cumulativedata!K60="","",(Cumulativedata!K60-Cumulativedata!L60)/Cumulativedata!K60)</f>
        <v/>
      </c>
      <c r="AB62" s="26" t="str">
        <f>IF(Cumulativedata!K60="","",(Cumulativedata!K60-Cumulativedata!M60)/Cumulativedata!K60)</f>
        <v/>
      </c>
      <c r="AC62" s="27" t="str">
        <f>IF(V62="","",IF(AND(V62&gt;=Instruction!$R$17),"Good","Poor"))</f>
        <v/>
      </c>
      <c r="AD62" s="27" t="str">
        <f>IF(AA62="","",IF(OR(AA62&lt;Instruction!$S$17,AA62&lt;=0),"Good","Poor"))</f>
        <v/>
      </c>
      <c r="AE62" s="36" t="str">
        <f t="shared" si="166"/>
        <v/>
      </c>
      <c r="AF62" s="26" t="str">
        <f>IF(Cumulativedata!O60="","",Cumulativedata!O60/Cumulativedata!N60)</f>
        <v/>
      </c>
      <c r="AG62" s="26" t="str">
        <f>IF(Cumulativedata!P60="","",Cumulativedata!P60/Cumulativedata!N60)</f>
        <v/>
      </c>
      <c r="AH62" s="26" t="str">
        <f>IF(Cumulativedata!Q60="","",Cumulativedata!Q60/Cumulativedata!N60)</f>
        <v/>
      </c>
      <c r="AI62" s="94" t="str">
        <f>IF(Cumulativedata!P60="","",Cumulativedata!N60-Cumulativedata!P60)</f>
        <v/>
      </c>
      <c r="AJ62" s="94" t="str">
        <f>IF(Cumulativedata!Q60="","",Cumulativedata!N60-Cumulativedata!Q60)</f>
        <v/>
      </c>
      <c r="AK62" s="26" t="str">
        <f>IF(Cumulativedata!O60="","",(Cumulativedata!O60-Cumulativedata!P60)/Cumulativedata!O60)</f>
        <v/>
      </c>
      <c r="AL62" s="26" t="str">
        <f>IF(Cumulativedata!O60="","",(Cumulativedata!O60-Cumulativedata!Q60)/Cumulativedata!O60)</f>
        <v/>
      </c>
      <c r="AM62" s="27" t="str">
        <f>IF(AF62="","",IF(AND(AF62&gt;=Instruction!$R$17),"Good","Poor"))</f>
        <v/>
      </c>
      <c r="AN62" s="27" t="str">
        <f>IF(AK62="","",IF(OR(AK62&lt;Instruction!$S$17,AK62&lt;=0),"Good","Poor"))</f>
        <v/>
      </c>
      <c r="AO62" s="36" t="str">
        <f t="shared" si="167"/>
        <v/>
      </c>
      <c r="AP62" s="26" t="str">
        <f>IF(Cumulativedata!S60="","",Cumulativedata!S60/Cumulativedata!R60)</f>
        <v/>
      </c>
      <c r="AQ62" s="26" t="str">
        <f>IF(Cumulativedata!T60="","",Cumulativedata!T60/Cumulativedata!R60)</f>
        <v/>
      </c>
      <c r="AR62" s="26" t="str">
        <f>IF(Cumulativedata!U60="","",Cumulativedata!U60/Cumulativedata!R60)</f>
        <v/>
      </c>
      <c r="AS62" s="94" t="str">
        <f>IF(Cumulativedata!T60="","",Cumulativedata!R60-Cumulativedata!T60)</f>
        <v/>
      </c>
      <c r="AT62" s="94" t="str">
        <f>IF(Cumulativedata!U60="","",Cumulativedata!R60-Cumulativedata!U60)</f>
        <v/>
      </c>
      <c r="AU62" s="26" t="str">
        <f>IF(Cumulativedata!S60="","",(Cumulativedata!S60-Cumulativedata!T60)/Cumulativedata!S60)</f>
        <v/>
      </c>
      <c r="AV62" s="26" t="str">
        <f>IF(Cumulativedata!S60="","",(Cumulativedata!S60-Cumulativedata!U60)/Cumulativedata!S60)</f>
        <v/>
      </c>
      <c r="AW62" s="27" t="str">
        <f>IF(AP62="","",IF(AND(AP62&gt;=Instruction!$R$17),"Good","Poor"))</f>
        <v/>
      </c>
      <c r="AX62" s="27" t="str">
        <f>IF(AU62="","",IF(OR(AU62&lt;Instruction!$S$17,AU62&lt;=0),"Good","Poor"))</f>
        <v/>
      </c>
      <c r="AY62" s="36" t="str">
        <f t="shared" si="168"/>
        <v/>
      </c>
      <c r="AZ62" s="26" t="str">
        <f>IF(Cumulativedata!W60="","",Cumulativedata!W60/Cumulativedata!V60)</f>
        <v/>
      </c>
      <c r="BA62" s="26" t="str">
        <f>IF(Cumulativedata!X60="","",Cumulativedata!X60/Cumulativedata!V60)</f>
        <v/>
      </c>
      <c r="BB62" s="26" t="str">
        <f>IF(Cumulativedata!Y60="","",Cumulativedata!Y60/Cumulativedata!V60)</f>
        <v/>
      </c>
      <c r="BC62" s="94" t="str">
        <f>IF(Cumulativedata!X60="","",Cumulativedata!V60-Cumulativedata!X60)</f>
        <v/>
      </c>
      <c r="BD62" s="94" t="str">
        <f>IF(Cumulativedata!Y60="","",Cumulativedata!V60-Cumulativedata!Y60)</f>
        <v/>
      </c>
      <c r="BE62" s="26" t="str">
        <f>IF(Cumulativedata!W60="","",(Cumulativedata!W60-Cumulativedata!X60)/Cumulativedata!W60)</f>
        <v/>
      </c>
      <c r="BF62" s="26" t="str">
        <f>IF(Cumulativedata!W60="","",(Cumulativedata!W60-Cumulativedata!Y60)/Cumulativedata!W60)</f>
        <v/>
      </c>
      <c r="BG62" s="27" t="str">
        <f>IF(AZ62="","",IF(AND(AZ62&gt;=Instruction!$R$17),"Good","Poor"))</f>
        <v/>
      </c>
      <c r="BH62" s="27" t="str">
        <f>IF(BE62="","",IF(OR(BE62&lt;Instruction!$S$17,BE62&lt;=0),"Good","Poor"))</f>
        <v/>
      </c>
      <c r="BI62" s="36" t="str">
        <f t="shared" si="169"/>
        <v/>
      </c>
      <c r="BJ62" s="26" t="str">
        <f>IF(Cumulativedata!AA60="","",Cumulativedata!AA60/Cumulativedata!Z60)</f>
        <v/>
      </c>
      <c r="BK62" s="26" t="str">
        <f>IF(Cumulativedata!AB60="","",Cumulativedata!AB60/Cumulativedata!Z60)</f>
        <v/>
      </c>
      <c r="BL62" s="26" t="str">
        <f>IF(Cumulativedata!AC60="","",Cumulativedata!AC60/Cumulativedata!Z60)</f>
        <v/>
      </c>
      <c r="BM62" s="94" t="str">
        <f>IF(Cumulativedata!AB60="","",Cumulativedata!Z60-Cumulativedata!AB60)</f>
        <v/>
      </c>
      <c r="BN62" s="94" t="str">
        <f>IF(Cumulativedata!AC60="","",Cumulativedata!Z60-Cumulativedata!AC60)</f>
        <v/>
      </c>
      <c r="BO62" s="26" t="str">
        <f>IF(Cumulativedata!AA60="","",(Cumulativedata!AA60-Cumulativedata!AB60)/Cumulativedata!AA60)</f>
        <v/>
      </c>
      <c r="BP62" s="26" t="str">
        <f>IF(Cumulativedata!AA60="","",(Cumulativedata!AA60-Cumulativedata!AC60)/Cumulativedata!AA60)</f>
        <v/>
      </c>
      <c r="BQ62" s="27" t="str">
        <f>IF(BJ62="","",IF(AND(BJ62&gt;=Instruction!$R$17),"Good","Poor"))</f>
        <v/>
      </c>
      <c r="BR62" s="27" t="str">
        <f>IF(BO62="","",IF(OR(BO62&lt;Instruction!$S$17,BO62&lt;=0),"Good","Poor"))</f>
        <v/>
      </c>
      <c r="BS62" s="36" t="str">
        <f t="shared" si="170"/>
        <v/>
      </c>
      <c r="BT62" s="26" t="str">
        <f>IF(Cumulativedata!AE60="","",Cumulativedata!AE60/Cumulativedata!AD60)</f>
        <v/>
      </c>
      <c r="BU62" s="26" t="str">
        <f>IF(Cumulativedata!AF60="","",Cumulativedata!AF60/Cumulativedata!AD60)</f>
        <v/>
      </c>
      <c r="BV62" s="26" t="str">
        <f>IF(Cumulativedata!AG60="","",Cumulativedata!AG60/Cumulativedata!AD60)</f>
        <v/>
      </c>
      <c r="BW62" s="94" t="str">
        <f>IF(Cumulativedata!AF60="","",Cumulativedata!AD60-Cumulativedata!AF60)</f>
        <v/>
      </c>
      <c r="BX62" s="94" t="str">
        <f>IF(Cumulativedata!AG60="","",Cumulativedata!AD60-Cumulativedata!AG60)</f>
        <v/>
      </c>
      <c r="BY62" s="26" t="str">
        <f>IF(Cumulativedata!AE60="","",(Cumulativedata!AE60-Cumulativedata!AF60)/Cumulativedata!AE60)</f>
        <v/>
      </c>
      <c r="BZ62" s="26" t="str">
        <f>IF(Cumulativedata!AE60="","",(Cumulativedata!AE60-Cumulativedata!AG60)/Cumulativedata!AE60)</f>
        <v/>
      </c>
      <c r="CA62" s="27" t="str">
        <f>IF(BT62="","",IF(AND(BT62&gt;=Instruction!$R$17),"Good","Poor"))</f>
        <v/>
      </c>
      <c r="CB62" s="27" t="str">
        <f>IF(BY62="","",IF(OR(BY62&lt;Instruction!$S$17,BY62&lt;=0),"Good","Poor"))</f>
        <v/>
      </c>
      <c r="CC62" s="36" t="str">
        <f t="shared" si="171"/>
        <v/>
      </c>
      <c r="CD62" s="26" t="str">
        <f>IF(Cumulativedata!AI60="","",Cumulativedata!AI60/Cumulativedata!AH60)</f>
        <v/>
      </c>
      <c r="CE62" s="26" t="str">
        <f>IF(Cumulativedata!AJ60="","",Cumulativedata!AJ60/Cumulativedata!AH60)</f>
        <v/>
      </c>
      <c r="CF62" s="26" t="str">
        <f>IF(Cumulativedata!AK60="","",Cumulativedata!AK60/Cumulativedata!AH60)</f>
        <v/>
      </c>
      <c r="CG62" s="94" t="str">
        <f>IF(Cumulativedata!AJ60="","",Cumulativedata!AH60-Cumulativedata!AJ60)</f>
        <v/>
      </c>
      <c r="CH62" s="94" t="str">
        <f>IF(Cumulativedata!AK60="","",Cumulativedata!AH60-Cumulativedata!AK60)</f>
        <v/>
      </c>
      <c r="CI62" s="26" t="str">
        <f>IF(Cumulativedata!AI60="","",(Cumulativedata!AI60-Cumulativedata!AJ60)/Cumulativedata!AI60)</f>
        <v/>
      </c>
      <c r="CJ62" s="26" t="str">
        <f>IF(Cumulativedata!AI60="","",(Cumulativedata!AI60-Cumulativedata!AK60)/Cumulativedata!AI60)</f>
        <v/>
      </c>
      <c r="CK62" s="27" t="str">
        <f>IF(CD62="","",IF(AND(CD62&gt;=Instruction!$R$17),"Good","Poor"))</f>
        <v/>
      </c>
      <c r="CL62" s="27" t="str">
        <f>IF(CI62="","",IF(OR(CI62&lt;Instruction!$S$17,CI62&lt;=0),"Good","Poor"))</f>
        <v/>
      </c>
      <c r="CM62" s="36" t="str">
        <f t="shared" si="172"/>
        <v/>
      </c>
      <c r="CN62" s="26" t="str">
        <f>IF(Cumulativedata!AM60="","",Cumulativedata!AM60/Cumulativedata!AL60)</f>
        <v/>
      </c>
      <c r="CO62" s="26" t="str">
        <f>IF(Cumulativedata!AN60="","",Cumulativedata!AN60/Cumulativedata!AL60)</f>
        <v/>
      </c>
      <c r="CP62" s="26" t="str">
        <f>IF(Cumulativedata!AO60="","",Cumulativedata!AO60/Cumulativedata!AL60)</f>
        <v/>
      </c>
      <c r="CQ62" s="94" t="str">
        <f>IF(Cumulativedata!AN60="","",Cumulativedata!AL60-Cumulativedata!AN60)</f>
        <v/>
      </c>
      <c r="CR62" s="94" t="str">
        <f>IF(Cumulativedata!AO60="","",Cumulativedata!AL60-Cumulativedata!AO60)</f>
        <v/>
      </c>
      <c r="CS62" s="26" t="str">
        <f>IF(Cumulativedata!AM60="","",(Cumulativedata!AM60-Cumulativedata!AN60)/Cumulativedata!AM60)</f>
        <v/>
      </c>
      <c r="CT62" s="26" t="str">
        <f>IF(Cumulativedata!AM60="","",(Cumulativedata!AM60-Cumulativedata!AO60)/Cumulativedata!AM60)</f>
        <v/>
      </c>
      <c r="CU62" s="27" t="str">
        <f>IF(CN62="","",IF(AND(CN62&gt;=Instruction!$R$17),"Good","Poor"))</f>
        <v/>
      </c>
      <c r="CV62" s="27" t="str">
        <f>IF(CS62="","",IF(OR(CS62&lt;Instruction!$S$17,CS62&lt;=0),"Good","Poor"))</f>
        <v/>
      </c>
      <c r="CW62" s="36" t="str">
        <f t="shared" si="173"/>
        <v/>
      </c>
      <c r="CX62" s="26" t="str">
        <f>IF(Cumulativedata!AQ60="","",Cumulativedata!AQ60/Cumulativedata!AP60)</f>
        <v/>
      </c>
      <c r="CY62" s="26" t="str">
        <f>IF(Cumulativedata!AR60="","",Cumulativedata!AR60/Cumulativedata!AP60)</f>
        <v/>
      </c>
      <c r="CZ62" s="26" t="str">
        <f>IF(Cumulativedata!AS60="","",Cumulativedata!AS60/Cumulativedata!AP60)</f>
        <v/>
      </c>
      <c r="DA62" s="94" t="str">
        <f>IF(Cumulativedata!AR60="","",Cumulativedata!AP60-Cumulativedata!AR60)</f>
        <v/>
      </c>
      <c r="DB62" s="94" t="str">
        <f>IF(Cumulativedata!AS60="","",Cumulativedata!AP60-Cumulativedata!AS60)</f>
        <v/>
      </c>
      <c r="DC62" s="26" t="str">
        <f>IF(Cumulativedata!AQ60="","",(Cumulativedata!AQ60-Cumulativedata!AR60)/Cumulativedata!AQ60)</f>
        <v/>
      </c>
      <c r="DD62" s="26" t="str">
        <f>IF(Cumulativedata!AQ60="","",(Cumulativedata!AQ60-Cumulativedata!AS60)/Cumulativedata!AQ60)</f>
        <v/>
      </c>
      <c r="DE62" s="27" t="str">
        <f>IF(CX62="","",IF(AND(CX62&gt;=Instruction!$R$17),"Good","Poor"))</f>
        <v/>
      </c>
      <c r="DF62" s="27" t="str">
        <f>IF(DC62="","",IF(OR(DC62&lt;Instruction!$S$17,DC62&lt;=0),"Good","Poor"))</f>
        <v/>
      </c>
      <c r="DG62" s="36" t="str">
        <f t="shared" si="174"/>
        <v/>
      </c>
      <c r="DH62" s="26" t="str">
        <f>IF(Cumulativedata!AU60="","",Cumulativedata!AU60/Cumulativedata!AT60)</f>
        <v/>
      </c>
      <c r="DI62" s="26" t="str">
        <f>IF(Cumulativedata!AV60="","",Cumulativedata!AV60/Cumulativedata!AT60)</f>
        <v/>
      </c>
      <c r="DJ62" s="26" t="str">
        <f>IF(Cumulativedata!AW60="","",Cumulativedata!AW60/Cumulativedata!AT60)</f>
        <v/>
      </c>
      <c r="DK62" s="94" t="str">
        <f>IF(Cumulativedata!AV60="","",Cumulativedata!AT60-Cumulativedata!AV60)</f>
        <v/>
      </c>
      <c r="DL62" s="94" t="str">
        <f>IF(Cumulativedata!AW60="","",Cumulativedata!AT60-Cumulativedata!AW60)</f>
        <v/>
      </c>
      <c r="DM62" s="26" t="str">
        <f>IF(Cumulativedata!AU60="","",(Cumulativedata!AU60-Cumulativedata!AV60)/Cumulativedata!AU60)</f>
        <v/>
      </c>
      <c r="DN62" s="26" t="str">
        <f>IF(Cumulativedata!AU60="","",(Cumulativedata!AU60-Cumulativedata!AW60)/Cumulativedata!AU60)</f>
        <v/>
      </c>
      <c r="DO62" s="27" t="str">
        <f>IF(DH62="","",IF(AND(DH62&gt;=Instruction!$R$17),"Good","Poor"))</f>
        <v/>
      </c>
      <c r="DP62" s="27" t="str">
        <f>IF(DM62="","",IF(OR(DM62&lt;Instruction!$S$17,DM62&lt;=0),"Good","Poor"))</f>
        <v/>
      </c>
      <c r="DQ62" s="36" t="str">
        <f t="shared" si="175"/>
        <v/>
      </c>
      <c r="DR62"/>
      <c r="DS62"/>
      <c r="DT62"/>
      <c r="DU62"/>
      <c r="DV62"/>
      <c r="DW62"/>
      <c r="DX62"/>
      <c r="DY62"/>
      <c r="DZ62"/>
      <c r="EA62"/>
    </row>
    <row r="63" spans="1:131" x14ac:dyDescent="0.25">
      <c r="A63" s="60" t="str">
        <f>IF(Monthlydata!A60=0,"",Monthlydata!A60)</f>
        <v>&lt;&lt;PHCU&gt;&gt;</v>
      </c>
      <c r="B63" s="61" t="str">
        <f>IF(Cumulativedata!C61="","",Cumulativedata!C61/Cumulativedata!B61)</f>
        <v/>
      </c>
      <c r="C63" s="61" t="str">
        <f>IF(Cumulativedata!D61="","",Cumulativedata!D61/Cumulativedata!B61)</f>
        <v/>
      </c>
      <c r="D63" s="61" t="str">
        <f>IF(Cumulativedata!E61="","",Cumulativedata!E61/Cumulativedata!B61)</f>
        <v/>
      </c>
      <c r="E63" s="93" t="str">
        <f>IF(Cumulativedata!D61="","",Cumulativedata!B61-Cumulativedata!D61)</f>
        <v/>
      </c>
      <c r="F63" s="93" t="str">
        <f>IF(Cumulativedata!E61="","",Cumulativedata!B61-Cumulativedata!E61)</f>
        <v/>
      </c>
      <c r="G63" s="61" t="str">
        <f>IF(Cumulativedata!C61="","",(Cumulativedata!C61-Cumulativedata!D61)/Cumulativedata!C61)</f>
        <v/>
      </c>
      <c r="H63" s="61" t="str">
        <f>IF(Cumulativedata!C61="","",(Cumulativedata!C61-Cumulativedata!E61)/Cumulativedata!C61)</f>
        <v/>
      </c>
      <c r="I63" s="62" t="str">
        <f>IF(B63="","",IF(AND(B63&gt;=Instruction!$R$17),"Good","Poor"))</f>
        <v/>
      </c>
      <c r="J63" s="62" t="str">
        <f>IF(G63="","",IF(OR(G63&lt;Instruction!$S$17,G63&lt;=0),"Good","Poor"))</f>
        <v/>
      </c>
      <c r="K63" s="54" t="str">
        <f t="shared" ref="K63:K70" si="176">IF(OR(I63="",J63=""),"",IF(AND(I63="Good",J63="Good"),"Cat 1",IF(AND(I63="Good",J63="Poor"),"Cat 2",IF(AND(I63="Poor",J63="Good"),"Cat 3",IF(AND(I63="Poor",J63="Poor"),"Cat 4","NA")))))</f>
        <v/>
      </c>
      <c r="L63" s="61" t="str">
        <f>IF(Cumulativedata!G61="","",Cumulativedata!G61/Cumulativedata!F61)</f>
        <v/>
      </c>
      <c r="M63" s="61" t="str">
        <f>IF(Cumulativedata!H61="","",Cumulativedata!H61/Cumulativedata!F61)</f>
        <v/>
      </c>
      <c r="N63" s="61" t="str">
        <f>IF(Cumulativedata!I61="","",Cumulativedata!I61/Cumulativedata!F61)</f>
        <v/>
      </c>
      <c r="O63" s="93" t="str">
        <f>IF(Cumulativedata!H61="","",Cumulativedata!F61-Cumulativedata!H61)</f>
        <v/>
      </c>
      <c r="P63" s="93" t="str">
        <f>IF(Cumulativedata!I61="","",Cumulativedata!F61-Cumulativedata!I61)</f>
        <v/>
      </c>
      <c r="Q63" s="61" t="str">
        <f>IF(Cumulativedata!G61="","",(Cumulativedata!G61-Cumulativedata!H61)/Cumulativedata!G61)</f>
        <v/>
      </c>
      <c r="R63" s="61" t="str">
        <f>IF(Cumulativedata!G61="","",(Cumulativedata!G61-Cumulativedata!H61)/Cumulativedata!G61)</f>
        <v/>
      </c>
      <c r="S63" s="62" t="str">
        <f>IF(L63="","",IF(AND(L63&gt;=Instruction!$R$17),"Good","Poor"))</f>
        <v/>
      </c>
      <c r="T63" s="62" t="str">
        <f>IF(Q63="","",IF(OR(Q63&lt;Instruction!$S$17,Q63&lt;=0),"Good","Poor"))</f>
        <v/>
      </c>
      <c r="U63" s="54" t="str">
        <f>IF(OR(S63="",T63=""),"",IF(AND(S63="Good",T63="Good"),"Cat 1",IF(AND(S63="Good",T63="Poor"),"Cat 2",IF(AND(S63="Poor",T63="Good"),"Cat 3",IF(AND(S63="Poor",T63="Poor"),"Cat 4","NA")))))</f>
        <v/>
      </c>
      <c r="V63" s="61" t="str">
        <f>IF(Cumulativedata!K61="","",Cumulativedata!K61/Cumulativedata!J61)</f>
        <v/>
      </c>
      <c r="W63" s="61" t="str">
        <f>IF(Cumulativedata!L61="","",Cumulativedata!L61/Cumulativedata!J61)</f>
        <v/>
      </c>
      <c r="X63" s="61" t="str">
        <f>IF(Cumulativedata!M61="","",Cumulativedata!M61/Cumulativedata!J61)</f>
        <v/>
      </c>
      <c r="Y63" s="93" t="str">
        <f>IF(Cumulativedata!L61="","",Cumulativedata!J61-Cumulativedata!L61)</f>
        <v/>
      </c>
      <c r="Z63" s="93" t="str">
        <f>IF(Cumulativedata!M61="","",Cumulativedata!J61-Cumulativedata!M61)</f>
        <v/>
      </c>
      <c r="AA63" s="61" t="str">
        <f>IF(Cumulativedata!K61="","",(Cumulativedata!K61-Cumulativedata!L61)/Cumulativedata!K61)</f>
        <v/>
      </c>
      <c r="AB63" s="61" t="str">
        <f>IF(Cumulativedata!K61="","",(Cumulativedata!K61-Cumulativedata!M61)/Cumulativedata!K61)</f>
        <v/>
      </c>
      <c r="AC63" s="62" t="str">
        <f>IF(V63="","",IF(AND(V63&gt;=Instruction!$R$17),"Good","Poor"))</f>
        <v/>
      </c>
      <c r="AD63" s="62" t="str">
        <f>IF(AA63="","",IF(OR(AA63&lt;Instruction!$S$17,AA63&lt;=0),"Good","Poor"))</f>
        <v/>
      </c>
      <c r="AE63" s="54" t="str">
        <f>IF(OR(AC63="",AD63=""),"",IF(AND(AC63="Good",AD63="Good"),"Cat 1",IF(AND(AC63="Good",AD63="Poor"),"Cat 2",IF(AND(AC63="Poor",AD63="Good"),"Cat 3",IF(AND(AC63="Poor",AD63="Poor"),"Cat 4","NA")))))</f>
        <v/>
      </c>
      <c r="AF63" s="61" t="str">
        <f>IF(Cumulativedata!O61="","",Cumulativedata!O61/Cumulativedata!N61)</f>
        <v/>
      </c>
      <c r="AG63" s="61" t="str">
        <f>IF(Cumulativedata!P61="","",Cumulativedata!P61/Cumulativedata!N61)</f>
        <v/>
      </c>
      <c r="AH63" s="61" t="str">
        <f>IF(Cumulativedata!Q61="","",Cumulativedata!Q61/Cumulativedata!N61)</f>
        <v/>
      </c>
      <c r="AI63" s="93" t="str">
        <f>IF(Cumulativedata!P61="","",Cumulativedata!N61-Cumulativedata!P61)</f>
        <v/>
      </c>
      <c r="AJ63" s="93" t="str">
        <f>IF(Cumulativedata!Q61="","",Cumulativedata!N61-Cumulativedata!Q61)</f>
        <v/>
      </c>
      <c r="AK63" s="61" t="str">
        <f>IF(Cumulativedata!O61="","",(Cumulativedata!O61-Cumulativedata!P61)/Cumulativedata!O61)</f>
        <v/>
      </c>
      <c r="AL63" s="61" t="str">
        <f>IF(Cumulativedata!O61="","",(Cumulativedata!O61-Cumulativedata!Q61)/Cumulativedata!O61)</f>
        <v/>
      </c>
      <c r="AM63" s="62" t="str">
        <f>IF(AF63="","",IF(AND(AF63&gt;=Instruction!$R$17),"Good","Poor"))</f>
        <v/>
      </c>
      <c r="AN63" s="62" t="str">
        <f>IF(AK63="","",IF(OR(AK63&lt;Instruction!$S$17,AK63&lt;=0),"Good","Poor"))</f>
        <v/>
      </c>
      <c r="AO63" s="54" t="str">
        <f>IF(OR(AM63="",AN63=""),"",IF(AND(AM63="Good",AN63="Good"),"Cat 1",IF(AND(AM63="Good",AN63="Poor"),"Cat 2",IF(AND(AM63="Poor",AN63="Good"),"Cat 3",IF(AND(AM63="Poor",AN63="Poor"),"Cat 4","NA")))))</f>
        <v/>
      </c>
      <c r="AP63" s="61" t="str">
        <f>IF(Cumulativedata!S61="","",Cumulativedata!S61/Cumulativedata!R61)</f>
        <v/>
      </c>
      <c r="AQ63" s="61" t="str">
        <f>IF(Cumulativedata!T61="","",Cumulativedata!T61/Cumulativedata!R61)</f>
        <v/>
      </c>
      <c r="AR63" s="61" t="str">
        <f>IF(Cumulativedata!U61="","",Cumulativedata!U61/Cumulativedata!R61)</f>
        <v/>
      </c>
      <c r="AS63" s="93" t="str">
        <f>IF(Cumulativedata!T61="","",Cumulativedata!R61-Cumulativedata!T61)</f>
        <v/>
      </c>
      <c r="AT63" s="93" t="str">
        <f>IF(Cumulativedata!U61="","",Cumulativedata!R61-Cumulativedata!U61)</f>
        <v/>
      </c>
      <c r="AU63" s="61" t="str">
        <f>IF(Cumulativedata!S61="","",(Cumulativedata!S61-Cumulativedata!T61)/Cumulativedata!S61)</f>
        <v/>
      </c>
      <c r="AV63" s="61" t="str">
        <f>IF(Cumulativedata!S61="","",(Cumulativedata!S61-Cumulativedata!U61)/Cumulativedata!S61)</f>
        <v/>
      </c>
      <c r="AW63" s="62" t="str">
        <f>IF(AP63="","",IF(AND(AP63&gt;=Instruction!$R$17),"Good","Poor"))</f>
        <v/>
      </c>
      <c r="AX63" s="62" t="str">
        <f>IF(AU63="","",IF(OR(AU63&lt;Instruction!$S$17,AU63&lt;=0),"Good","Poor"))</f>
        <v/>
      </c>
      <c r="AY63" s="54" t="str">
        <f>IF(OR(AW63="",AX63=""),"",IF(AND(AW63="Good",AX63="Good"),"Cat 1",IF(AND(AW63="Good",AX63="Poor"),"Cat 2",IF(AND(AW63="Poor",AX63="Good"),"Cat 3",IF(AND(AW63="Poor",AX63="Poor"),"Cat 4","NA")))))</f>
        <v/>
      </c>
      <c r="AZ63" s="61" t="str">
        <f>IF(Cumulativedata!W61="","",Cumulativedata!W61/Cumulativedata!V61)</f>
        <v/>
      </c>
      <c r="BA63" s="61" t="str">
        <f>IF(Cumulativedata!X61="","",Cumulativedata!X61/Cumulativedata!V61)</f>
        <v/>
      </c>
      <c r="BB63" s="61" t="str">
        <f>IF(Cumulativedata!Y61="","",Cumulativedata!Y61/Cumulativedata!V61)</f>
        <v/>
      </c>
      <c r="BC63" s="93" t="str">
        <f>IF(Cumulativedata!X61="","",Cumulativedata!V61-Cumulativedata!X61)</f>
        <v/>
      </c>
      <c r="BD63" s="93" t="str">
        <f>IF(Cumulativedata!Y61="","",Cumulativedata!V61-Cumulativedata!Y61)</f>
        <v/>
      </c>
      <c r="BE63" s="61" t="str">
        <f>IF(Cumulativedata!W61="","",(Cumulativedata!W61-Cumulativedata!X61)/Cumulativedata!W61)</f>
        <v/>
      </c>
      <c r="BF63" s="61" t="str">
        <f>IF(Cumulativedata!W61="","",(Cumulativedata!W61-Cumulativedata!Y61)/Cumulativedata!W61)</f>
        <v/>
      </c>
      <c r="BG63" s="62" t="str">
        <f>IF(AZ63="","",IF(AND(AZ63&gt;=Instruction!$R$17),"Good","Poor"))</f>
        <v/>
      </c>
      <c r="BH63" s="62" t="str">
        <f>IF(BE63="","",IF(OR(BE63&lt;Instruction!$S$17,BE63&lt;=0),"Good","Poor"))</f>
        <v/>
      </c>
      <c r="BI63" s="54" t="str">
        <f>IF(OR(BG63="",BH63=""),"",IF(AND(BG63="Good",BH63="Good"),"Cat 1",IF(AND(BG63="Good",BH63="Poor"),"Cat 2",IF(AND(BG63="Poor",BH63="Good"),"Cat 3",IF(AND(BG63="Poor",BH63="Poor"),"Cat 4","NA")))))</f>
        <v/>
      </c>
      <c r="BJ63" s="61" t="str">
        <f>IF(Cumulativedata!AA61="","",Cumulativedata!AA61/Cumulativedata!Z61)</f>
        <v/>
      </c>
      <c r="BK63" s="61" t="str">
        <f>IF(Cumulativedata!AB61="","",Cumulativedata!AB61/Cumulativedata!Z61)</f>
        <v/>
      </c>
      <c r="BL63" s="61" t="str">
        <f>IF(Cumulativedata!AC61="","",Cumulativedata!AC61/Cumulativedata!Z61)</f>
        <v/>
      </c>
      <c r="BM63" s="93" t="str">
        <f>IF(Cumulativedata!AB61="","",Cumulativedata!Z61-Cumulativedata!AB61)</f>
        <v/>
      </c>
      <c r="BN63" s="93" t="str">
        <f>IF(Cumulativedata!AC61="","",Cumulativedata!Z61-Cumulativedata!AC61)</f>
        <v/>
      </c>
      <c r="BO63" s="61" t="str">
        <f>IF(Cumulativedata!AA61="","",(Cumulativedata!AA61-Cumulativedata!AB61)/Cumulativedata!AA61)</f>
        <v/>
      </c>
      <c r="BP63" s="61" t="str">
        <f>IF(Cumulativedata!AA61="","",(Cumulativedata!AA61-Cumulativedata!AC61)/Cumulativedata!AA61)</f>
        <v/>
      </c>
      <c r="BQ63" s="62" t="str">
        <f>IF(BJ63="","",IF(AND(BJ63&gt;=Instruction!$R$17),"Good","Poor"))</f>
        <v/>
      </c>
      <c r="BR63" s="62" t="str">
        <f>IF(BO63="","",IF(OR(BO63&lt;Instruction!$S$17,BO63&lt;=0),"Good","Poor"))</f>
        <v/>
      </c>
      <c r="BS63" s="54" t="str">
        <f>IF(OR(BQ63="",BR63=""),"",IF(AND(BQ63="Good",BR63="Good"),"Cat 1",IF(AND(BQ63="Good",BR63="Poor"),"Cat 2",IF(AND(BQ63="Poor",BR63="Good"),"Cat 3",IF(AND(BQ63="Poor",BR63="Poor"),"Cat 4","NA")))))</f>
        <v/>
      </c>
      <c r="BT63" s="61" t="str">
        <f>IF(Cumulativedata!AE61="","",Cumulativedata!AE61/Cumulativedata!AD61)</f>
        <v/>
      </c>
      <c r="BU63" s="61" t="str">
        <f>IF(Cumulativedata!AF61="","",Cumulativedata!AF61/Cumulativedata!AD61)</f>
        <v/>
      </c>
      <c r="BV63" s="61" t="str">
        <f>IF(Cumulativedata!AG61="","",Cumulativedata!AG61/Cumulativedata!AD61)</f>
        <v/>
      </c>
      <c r="BW63" s="93" t="str">
        <f>IF(Cumulativedata!AF61="","",Cumulativedata!AD61-Cumulativedata!AF61)</f>
        <v/>
      </c>
      <c r="BX63" s="93" t="str">
        <f>IF(Cumulativedata!AG61="","",Cumulativedata!AD61-Cumulativedata!AG61)</f>
        <v/>
      </c>
      <c r="BY63" s="61" t="str">
        <f>IF(Cumulativedata!AE61="","",(Cumulativedata!AE61-Cumulativedata!AF61)/Cumulativedata!AE61)</f>
        <v/>
      </c>
      <c r="BZ63" s="61" t="str">
        <f>IF(Cumulativedata!AE61="","",(Cumulativedata!AE61-Cumulativedata!AG61)/Cumulativedata!AE61)</f>
        <v/>
      </c>
      <c r="CA63" s="62" t="str">
        <f>IF(BT63="","",IF(AND(BT63&gt;=Instruction!$R$17),"Good","Poor"))</f>
        <v/>
      </c>
      <c r="CB63" s="62" t="str">
        <f>IF(BY63="","",IF(OR(BY63&lt;Instruction!$S$17,BY63&lt;=0),"Good","Poor"))</f>
        <v/>
      </c>
      <c r="CC63" s="54" t="str">
        <f>IF(OR(CA63="",CB63=""),"",IF(AND(CA63="Good",CB63="Good"),"Cat 1",IF(AND(CA63="Good",CB63="Poor"),"Cat 2",IF(AND(CA63="Poor",CB63="Good"),"Cat 3",IF(AND(CA63="Poor",CB63="Poor"),"Cat 4","NA")))))</f>
        <v/>
      </c>
      <c r="CD63" s="61" t="str">
        <f>IF(Cumulativedata!AI61="","",Cumulativedata!AI61/Cumulativedata!AH61)</f>
        <v/>
      </c>
      <c r="CE63" s="61" t="str">
        <f>IF(Cumulativedata!AJ61="","",Cumulativedata!AJ61/Cumulativedata!AH61)</f>
        <v/>
      </c>
      <c r="CF63" s="61" t="str">
        <f>IF(Cumulativedata!AK61="","",Cumulativedata!AK61/Cumulativedata!AH61)</f>
        <v/>
      </c>
      <c r="CG63" s="93" t="str">
        <f>IF(Cumulativedata!AJ61="","",Cumulativedata!AH61-Cumulativedata!AJ61)</f>
        <v/>
      </c>
      <c r="CH63" s="93" t="str">
        <f>IF(Cumulativedata!AK61="","",Cumulativedata!AH61-Cumulativedata!AK61)</f>
        <v/>
      </c>
      <c r="CI63" s="61" t="str">
        <f>IF(Cumulativedata!AI61="","",(Cumulativedata!AI61-Cumulativedata!AJ61)/Cumulativedata!AI61)</f>
        <v/>
      </c>
      <c r="CJ63" s="61" t="str">
        <f>IF(Cumulativedata!AI61="","",(Cumulativedata!AI61-Cumulativedata!AK61)/Cumulativedata!AI61)</f>
        <v/>
      </c>
      <c r="CK63" s="62" t="str">
        <f>IF(CD63="","",IF(AND(CD63&gt;=Instruction!$R$17),"Good","Poor"))</f>
        <v/>
      </c>
      <c r="CL63" s="62" t="str">
        <f>IF(CI63="","",IF(OR(CI63&lt;Instruction!$S$17,CI63&lt;=0),"Good","Poor"))</f>
        <v/>
      </c>
      <c r="CM63" s="54" t="str">
        <f>IF(OR(CK63="",CL63=""),"",IF(AND(CK63="Good",CL63="Good"),"Cat 1",IF(AND(CK63="Good",CL63="Poor"),"Cat 2",IF(AND(CK63="Poor",CL63="Good"),"Cat 3",IF(AND(CK63="Poor",CL63="Poor"),"Cat 4","NA")))))</f>
        <v/>
      </c>
      <c r="CN63" s="61" t="str">
        <f>IF(Cumulativedata!AM61="","",Cumulativedata!AM61/Cumulativedata!AL61)</f>
        <v/>
      </c>
      <c r="CO63" s="61" t="str">
        <f>IF(Cumulativedata!AN61="","",Cumulativedata!AN61/Cumulativedata!AL61)</f>
        <v/>
      </c>
      <c r="CP63" s="61" t="str">
        <f>IF(Cumulativedata!AO61="","",Cumulativedata!AO61/Cumulativedata!AL61)</f>
        <v/>
      </c>
      <c r="CQ63" s="93" t="str">
        <f>IF(Cumulativedata!AN61="","",Cumulativedata!AL61-Cumulativedata!AN61)</f>
        <v/>
      </c>
      <c r="CR63" s="93" t="str">
        <f>IF(Cumulativedata!AO61="","",Cumulativedata!AL61-Cumulativedata!AO61)</f>
        <v/>
      </c>
      <c r="CS63" s="61" t="str">
        <f>IF(Cumulativedata!AM61="","",(Cumulativedata!AM61-Cumulativedata!AN61)/Cumulativedata!AM61)</f>
        <v/>
      </c>
      <c r="CT63" s="61" t="str">
        <f>IF(Cumulativedata!AM61="","",(Cumulativedata!AM61-Cumulativedata!AO61)/Cumulativedata!AM61)</f>
        <v/>
      </c>
      <c r="CU63" s="62" t="str">
        <f>IF(CN63="","",IF(AND(CN63&gt;=Instruction!$R$17),"Good","Poor"))</f>
        <v/>
      </c>
      <c r="CV63" s="62" t="str">
        <f>IF(CS63="","",IF(OR(CS63&lt;Instruction!$S$17,CS63&lt;=0),"Good","Poor"))</f>
        <v/>
      </c>
      <c r="CW63" s="54" t="str">
        <f>IF(OR(CU63="",CV63=""),"",IF(AND(CU63="Good",CV63="Good"),"Cat 1",IF(AND(CU63="Good",CV63="Poor"),"Cat 2",IF(AND(CU63="Poor",CV63="Good"),"Cat 3",IF(AND(CU63="Poor",CV63="Poor"),"Cat 4","NA")))))</f>
        <v/>
      </c>
      <c r="CX63" s="61" t="str">
        <f>IF(Cumulativedata!AQ61="","",Cumulativedata!AQ61/Cumulativedata!AP61)</f>
        <v/>
      </c>
      <c r="CY63" s="61" t="str">
        <f>IF(Cumulativedata!AR61="","",Cumulativedata!AR61/Cumulativedata!AP61)</f>
        <v/>
      </c>
      <c r="CZ63" s="61" t="str">
        <f>IF(Cumulativedata!AS61="","",Cumulativedata!AS61/Cumulativedata!AP61)</f>
        <v/>
      </c>
      <c r="DA63" s="93" t="str">
        <f>IF(Cumulativedata!AR61="","",Cumulativedata!AP61-Cumulativedata!AR61)</f>
        <v/>
      </c>
      <c r="DB63" s="93" t="str">
        <f>IF(Cumulativedata!AS61="","",Cumulativedata!AP61-Cumulativedata!AS61)</f>
        <v/>
      </c>
      <c r="DC63" s="61" t="str">
        <f>IF(Cumulativedata!AQ61="","",(Cumulativedata!AQ61-Cumulativedata!AR61)/Cumulativedata!AQ61)</f>
        <v/>
      </c>
      <c r="DD63" s="61" t="str">
        <f>IF(Cumulativedata!AQ61="","",(Cumulativedata!AQ61-Cumulativedata!AS61)/Cumulativedata!AQ61)</f>
        <v/>
      </c>
      <c r="DE63" s="62" t="str">
        <f>IF(CX63="","",IF(AND(CX63&gt;=Instruction!$R$17),"Good","Poor"))</f>
        <v/>
      </c>
      <c r="DF63" s="62" t="str">
        <f>IF(DC63="","",IF(OR(DC63&lt;Instruction!$S$17,DC63&lt;=0),"Good","Poor"))</f>
        <v/>
      </c>
      <c r="DG63" s="54" t="str">
        <f>IF(OR(DE63="",DF63=""),"",IF(AND(DE63="Good",DF63="Good"),"Cat 1",IF(AND(DE63="Good",DF63="Poor"),"Cat 2",IF(AND(DE63="Poor",DF63="Good"),"Cat 3",IF(AND(DE63="Poor",DF63="Poor"),"Cat 4","NA")))))</f>
        <v/>
      </c>
      <c r="DH63" s="61" t="str">
        <f>IF(Cumulativedata!AU61="","",Cumulativedata!AU61/Cumulativedata!AT61)</f>
        <v/>
      </c>
      <c r="DI63" s="61" t="str">
        <f>IF(Cumulativedata!AV61="","",Cumulativedata!AV61/Cumulativedata!AT61)</f>
        <v/>
      </c>
      <c r="DJ63" s="61" t="str">
        <f>IF(Cumulativedata!AW61="","",Cumulativedata!AW61/Cumulativedata!AT61)</f>
        <v/>
      </c>
      <c r="DK63" s="93" t="str">
        <f>IF(Cumulativedata!AV61="","",Cumulativedata!AT61-Cumulativedata!AV61)</f>
        <v/>
      </c>
      <c r="DL63" s="93" t="str">
        <f>IF(Cumulativedata!AW61="","",Cumulativedata!AT61-Cumulativedata!AW61)</f>
        <v/>
      </c>
      <c r="DM63" s="61" t="str">
        <f>IF(Cumulativedata!AU61="","",(Cumulativedata!AU61-Cumulativedata!AV61)/Cumulativedata!AU61)</f>
        <v/>
      </c>
      <c r="DN63" s="61" t="str">
        <f>IF(Cumulativedata!AU61="","",(Cumulativedata!AU61-Cumulativedata!AW61)/Cumulativedata!AU61)</f>
        <v/>
      </c>
      <c r="DO63" s="62" t="str">
        <f>IF(DH63="","",IF(AND(DH63&gt;=Instruction!$R$17),"Good","Poor"))</f>
        <v/>
      </c>
      <c r="DP63" s="62" t="str">
        <f>IF(DM63="","",IF(OR(DM63&lt;Instruction!$S$17,DM63&lt;=0),"Good","Poor"))</f>
        <v/>
      </c>
      <c r="DQ63" s="54" t="str">
        <f>IF(OR(DO63="",DP63=""),"",IF(AND(DO63="Good",DP63="Good"),"Cat 1",IF(AND(DO63="Good",DP63="Poor"),"Cat 2",IF(AND(DO63="Poor",DP63="Good"),"Cat 3",IF(AND(DO63="Poor",DP63="Poor"),"Cat 4","NA")))))</f>
        <v/>
      </c>
    </row>
    <row r="64" spans="1:131" x14ac:dyDescent="0.25">
      <c r="A64" s="60" t="str">
        <f>IF(Monthlydata!A61=0,"",Monthlydata!A61)</f>
        <v>&lt;&lt;HC&gt;&gt;</v>
      </c>
      <c r="B64" s="26" t="str">
        <f>IF(Cumulativedata!C62="","",Cumulativedata!C62/Cumulativedata!B62)</f>
        <v/>
      </c>
      <c r="C64" s="26" t="str">
        <f>IF(Cumulativedata!D62="","",Cumulativedata!D62/Cumulativedata!B62)</f>
        <v/>
      </c>
      <c r="D64" s="26" t="str">
        <f>IF(Cumulativedata!E62="","",Cumulativedata!E62/Cumulativedata!B62)</f>
        <v/>
      </c>
      <c r="E64" s="94" t="str">
        <f>IF(Cumulativedata!D62="","",Cumulativedata!B62-Cumulativedata!D62)</f>
        <v/>
      </c>
      <c r="F64" s="94" t="str">
        <f>IF(Cumulativedata!E62="","",Cumulativedata!B62-Cumulativedata!E62)</f>
        <v/>
      </c>
      <c r="G64" s="26" t="str">
        <f>IF(Cumulativedata!C62="","",(Cumulativedata!C62-Cumulativedata!D62)/Cumulativedata!C62)</f>
        <v/>
      </c>
      <c r="H64" s="26"/>
      <c r="I64" s="27" t="str">
        <f>IF(B64="","",IF(AND(B64&gt;=Instruction!$R$17),"Good","Poor"))</f>
        <v/>
      </c>
      <c r="J64" s="27" t="str">
        <f>IF(G64="","",IF(OR(G64&lt;Instruction!$S$17,G64&lt;=0),"Good","Poor"))</f>
        <v/>
      </c>
      <c r="K64" s="36" t="str">
        <f t="shared" si="176"/>
        <v/>
      </c>
      <c r="L64" s="26" t="str">
        <f>IF(Cumulativedata!G62="","",Cumulativedata!G62/Cumulativedata!F62)</f>
        <v/>
      </c>
      <c r="M64" s="26" t="str">
        <f>IF(Cumulativedata!H62="","",Cumulativedata!H62/Cumulativedata!F62)</f>
        <v/>
      </c>
      <c r="N64" s="26" t="str">
        <f>IF(Cumulativedata!I62="","",Cumulativedata!I62/Cumulativedata!F62)</f>
        <v/>
      </c>
      <c r="O64" s="94" t="str">
        <f>IF(Cumulativedata!H62="","",Cumulativedata!F62-Cumulativedata!H62)</f>
        <v/>
      </c>
      <c r="P64" s="94" t="str">
        <f>IF(Cumulativedata!I62="","",Cumulativedata!F62-Cumulativedata!I62)</f>
        <v/>
      </c>
      <c r="Q64" s="26" t="str">
        <f>IF(Cumulativedata!G62="","",(Cumulativedata!G62-Cumulativedata!H62)/Cumulativedata!G62)</f>
        <v/>
      </c>
      <c r="R64" s="26" t="str">
        <f>IF(Cumulativedata!G62="","",(Cumulativedata!G62-Cumulativedata!H62)/Cumulativedata!G62)</f>
        <v/>
      </c>
      <c r="S64" s="27" t="str">
        <f>IF(L64="","",IF(AND(L64&gt;=Instruction!$R$17),"Good","Poor"))</f>
        <v/>
      </c>
      <c r="T64" s="27" t="str">
        <f>IF(Q64="","",IF(OR(Q64&lt;Instruction!$S$17,Q64&lt;=0),"Good","Poor"))</f>
        <v/>
      </c>
      <c r="U64" s="36" t="str">
        <f>IF(OR(S64="",T64=""),"",IF(AND(S64="Good",T64="Good"),"Cat 1",IF(AND(S64="Good",T64="Poor"),"Cat 2",IF(AND(S64="Poor",T64="Good"),"Cat 3",IF(AND(S64="Poor",T64="Poor"),"Cat 4","NA")))))</f>
        <v/>
      </c>
      <c r="V64" s="26" t="str">
        <f>IF(Cumulativedata!K62="","",Cumulativedata!K62/Cumulativedata!J62)</f>
        <v/>
      </c>
      <c r="W64" s="26" t="str">
        <f>IF(Cumulativedata!L62="","",Cumulativedata!L62/Cumulativedata!J62)</f>
        <v/>
      </c>
      <c r="X64" s="26" t="str">
        <f>IF(Cumulativedata!M62="","",Cumulativedata!M62/Cumulativedata!J62)</f>
        <v/>
      </c>
      <c r="Y64" s="94" t="str">
        <f>IF(Cumulativedata!L62="","",Cumulativedata!J62-Cumulativedata!L62)</f>
        <v/>
      </c>
      <c r="Z64" s="94" t="str">
        <f>IF(Cumulativedata!M62="","",Cumulativedata!J62-Cumulativedata!M62)</f>
        <v/>
      </c>
      <c r="AA64" s="26" t="str">
        <f>IF(Cumulativedata!K62="","",(Cumulativedata!K62-Cumulativedata!L62)/Cumulativedata!K62)</f>
        <v/>
      </c>
      <c r="AB64" s="26" t="str">
        <f>IF(Cumulativedata!K62="","",(Cumulativedata!K62-Cumulativedata!M62)/Cumulativedata!K62)</f>
        <v/>
      </c>
      <c r="AC64" s="27" t="str">
        <f>IF(V64="","",IF(AND(V64&gt;=Instruction!$R$17),"Good","Poor"))</f>
        <v/>
      </c>
      <c r="AD64" s="27" t="str">
        <f>IF(AA64="","",IF(OR(AA64&lt;Instruction!$S$17,AA64&lt;=0),"Good","Poor"))</f>
        <v/>
      </c>
      <c r="AE64" s="36" t="str">
        <f t="shared" ref="AE64:AE70" si="177">IF(OR(AC64="",AD64=""),"",IF(AND(AC64="Good",AD64="Good"),"Cat 1",IF(AND(AC64="Good",AD64="Poor"),"Cat 2",IF(AND(AC64="Poor",AD64="Good"),"Cat 3",IF(AND(AC64="Poor",AD64="Poor"),"Cat 4","NA")))))</f>
        <v/>
      </c>
      <c r="AF64" s="26" t="str">
        <f>IF(Cumulativedata!O62="","",Cumulativedata!O62/Cumulativedata!N62)</f>
        <v/>
      </c>
      <c r="AG64" s="26" t="str">
        <f>IF(Cumulativedata!P62="","",Cumulativedata!P62/Cumulativedata!N62)</f>
        <v/>
      </c>
      <c r="AH64" s="26" t="str">
        <f>IF(Cumulativedata!Q62="","",Cumulativedata!Q62/Cumulativedata!N62)</f>
        <v/>
      </c>
      <c r="AI64" s="94" t="str">
        <f>IF(Cumulativedata!P62="","",Cumulativedata!N62-Cumulativedata!P62)</f>
        <v/>
      </c>
      <c r="AJ64" s="94" t="str">
        <f>IF(Cumulativedata!Q62="","",Cumulativedata!N62-Cumulativedata!Q62)</f>
        <v/>
      </c>
      <c r="AK64" s="26" t="str">
        <f>IF(Cumulativedata!O62="","",(Cumulativedata!O62-Cumulativedata!P62)/Cumulativedata!O62)</f>
        <v/>
      </c>
      <c r="AL64" s="26" t="str">
        <f>IF(Cumulativedata!O62="","",(Cumulativedata!O62-Cumulativedata!Q62)/Cumulativedata!O62)</f>
        <v/>
      </c>
      <c r="AM64" s="27" t="str">
        <f>IF(AF64="","",IF(AND(AF64&gt;=Instruction!$R$17),"Good","Poor"))</f>
        <v/>
      </c>
      <c r="AN64" s="27" t="str">
        <f>IF(AK64="","",IF(OR(AK64&lt;Instruction!$S$17,AK64&lt;=0),"Good","Poor"))</f>
        <v/>
      </c>
      <c r="AO64" s="36" t="str">
        <f t="shared" ref="AO64:AO70" si="178">IF(OR(AM64="",AN64=""),"",IF(AND(AM64="Good",AN64="Good"),"Cat 1",IF(AND(AM64="Good",AN64="Poor"),"Cat 2",IF(AND(AM64="Poor",AN64="Good"),"Cat 3",IF(AND(AM64="Poor",AN64="Poor"),"Cat 4","NA")))))</f>
        <v/>
      </c>
      <c r="AP64" s="26" t="str">
        <f>IF(Cumulativedata!S62="","",Cumulativedata!S62/Cumulativedata!R62)</f>
        <v/>
      </c>
      <c r="AQ64" s="26" t="str">
        <f>IF(Cumulativedata!T62="","",Cumulativedata!T62/Cumulativedata!R62)</f>
        <v/>
      </c>
      <c r="AR64" s="26" t="str">
        <f>IF(Cumulativedata!U62="","",Cumulativedata!U62/Cumulativedata!R62)</f>
        <v/>
      </c>
      <c r="AS64" s="94" t="str">
        <f>IF(Cumulativedata!T62="","",Cumulativedata!R62-Cumulativedata!T62)</f>
        <v/>
      </c>
      <c r="AT64" s="94" t="str">
        <f>IF(Cumulativedata!U62="","",Cumulativedata!R62-Cumulativedata!U62)</f>
        <v/>
      </c>
      <c r="AU64" s="26" t="str">
        <f>IF(Cumulativedata!S62="","",(Cumulativedata!S62-Cumulativedata!T62)/Cumulativedata!S62)</f>
        <v/>
      </c>
      <c r="AV64" s="26" t="str">
        <f>IF(Cumulativedata!S62="","",(Cumulativedata!S62-Cumulativedata!U62)/Cumulativedata!S62)</f>
        <v/>
      </c>
      <c r="AW64" s="27" t="str">
        <f>IF(AP64="","",IF(AND(AP64&gt;=Instruction!$R$17),"Good","Poor"))</f>
        <v/>
      </c>
      <c r="AX64" s="27" t="str">
        <f>IF(AU64="","",IF(OR(AU64&lt;Instruction!$S$17,AU64&lt;=0),"Good","Poor"))</f>
        <v/>
      </c>
      <c r="AY64" s="36" t="str">
        <f t="shared" ref="AY64:AY70" si="179">IF(OR(AW64="",AX64=""),"",IF(AND(AW64="Good",AX64="Good"),"Cat 1",IF(AND(AW64="Good",AX64="Poor"),"Cat 2",IF(AND(AW64="Poor",AX64="Good"),"Cat 3",IF(AND(AW64="Poor",AX64="Poor"),"Cat 4","NA")))))</f>
        <v/>
      </c>
      <c r="AZ64" s="26" t="str">
        <f>IF(Cumulativedata!W62="","",Cumulativedata!W62/Cumulativedata!V62)</f>
        <v/>
      </c>
      <c r="BA64" s="26" t="str">
        <f>IF(Cumulativedata!X62="","",Cumulativedata!X62/Cumulativedata!V62)</f>
        <v/>
      </c>
      <c r="BB64" s="26" t="str">
        <f>IF(Cumulativedata!Y62="","",Cumulativedata!Y62/Cumulativedata!V62)</f>
        <v/>
      </c>
      <c r="BC64" s="94" t="str">
        <f>IF(Cumulativedata!X62="","",Cumulativedata!V62-Cumulativedata!X62)</f>
        <v/>
      </c>
      <c r="BD64" s="94" t="str">
        <f>IF(Cumulativedata!Y62="","",Cumulativedata!V62-Cumulativedata!Y62)</f>
        <v/>
      </c>
      <c r="BE64" s="26" t="str">
        <f>IF(Cumulativedata!W62="","",(Cumulativedata!W62-Cumulativedata!X62)/Cumulativedata!W62)</f>
        <v/>
      </c>
      <c r="BF64" s="26" t="str">
        <f>IF(Cumulativedata!W62="","",(Cumulativedata!W62-Cumulativedata!Y62)/Cumulativedata!W62)</f>
        <v/>
      </c>
      <c r="BG64" s="27" t="str">
        <f>IF(AZ64="","",IF(AND(AZ64&gt;=Instruction!$R$17),"Good","Poor"))</f>
        <v/>
      </c>
      <c r="BH64" s="27" t="str">
        <f>IF(BE64="","",IF(OR(BE64&lt;Instruction!$S$17,BE64&lt;=0),"Good","Poor"))</f>
        <v/>
      </c>
      <c r="BI64" s="36" t="str">
        <f t="shared" ref="BI64:BI70" si="180">IF(OR(BG64="",BH64=""),"",IF(AND(BG64="Good",BH64="Good"),"Cat 1",IF(AND(BG64="Good",BH64="Poor"),"Cat 2",IF(AND(BG64="Poor",BH64="Good"),"Cat 3",IF(AND(BG64="Poor",BH64="Poor"),"Cat 4","NA")))))</f>
        <v/>
      </c>
      <c r="BJ64" s="26" t="str">
        <f>IF(Cumulativedata!AA62="","",Cumulativedata!AA62/Cumulativedata!Z62)</f>
        <v/>
      </c>
      <c r="BK64" s="26" t="str">
        <f>IF(Cumulativedata!AB62="","",Cumulativedata!AB62/Cumulativedata!Z62)</f>
        <v/>
      </c>
      <c r="BL64" s="26" t="str">
        <f>IF(Cumulativedata!AC62="","",Cumulativedata!AC62/Cumulativedata!Z62)</f>
        <v/>
      </c>
      <c r="BM64" s="94" t="str">
        <f>IF(Cumulativedata!AB62="","",Cumulativedata!Z62-Cumulativedata!AB62)</f>
        <v/>
      </c>
      <c r="BN64" s="94" t="str">
        <f>IF(Cumulativedata!AC62="","",Cumulativedata!Z62-Cumulativedata!AC62)</f>
        <v/>
      </c>
      <c r="BO64" s="26" t="str">
        <f>IF(Cumulativedata!AA62="","",(Cumulativedata!AA62-Cumulativedata!AB62)/Cumulativedata!AA62)</f>
        <v/>
      </c>
      <c r="BP64" s="26" t="str">
        <f>IF(Cumulativedata!AA62="","",(Cumulativedata!AA62-Cumulativedata!AC62)/Cumulativedata!AA62)</f>
        <v/>
      </c>
      <c r="BQ64" s="27" t="str">
        <f>IF(BJ64="","",IF(AND(BJ64&gt;=Instruction!$R$17),"Good","Poor"))</f>
        <v/>
      </c>
      <c r="BR64" s="27" t="str">
        <f>IF(BO64="","",IF(OR(BO64&lt;Instruction!$S$17,BO64&lt;=0),"Good","Poor"))</f>
        <v/>
      </c>
      <c r="BS64" s="36" t="str">
        <f t="shared" ref="BS64:BS70" si="181">IF(OR(BQ64="",BR64=""),"",IF(AND(BQ64="Good",BR64="Good"),"Cat 1",IF(AND(BQ64="Good",BR64="Poor"),"Cat 2",IF(AND(BQ64="Poor",BR64="Good"),"Cat 3",IF(AND(BQ64="Poor",BR64="Poor"),"Cat 4","NA")))))</f>
        <v/>
      </c>
      <c r="BT64" s="26" t="str">
        <f>IF(Cumulativedata!AE62="","",Cumulativedata!AE62/Cumulativedata!AD62)</f>
        <v/>
      </c>
      <c r="BU64" s="26" t="str">
        <f>IF(Cumulativedata!AF62="","",Cumulativedata!AF62/Cumulativedata!AD62)</f>
        <v/>
      </c>
      <c r="BV64" s="26" t="str">
        <f>IF(Cumulativedata!AG62="","",Cumulativedata!AG62/Cumulativedata!AD62)</f>
        <v/>
      </c>
      <c r="BW64" s="94" t="str">
        <f>IF(Cumulativedata!AF62="","",Cumulativedata!AD62-Cumulativedata!AF62)</f>
        <v/>
      </c>
      <c r="BX64" s="94" t="str">
        <f>IF(Cumulativedata!AG62="","",Cumulativedata!AD62-Cumulativedata!AG62)</f>
        <v/>
      </c>
      <c r="BY64" s="26" t="str">
        <f>IF(Cumulativedata!AE62="","",(Cumulativedata!AE62-Cumulativedata!AF62)/Cumulativedata!AE62)</f>
        <v/>
      </c>
      <c r="BZ64" s="26" t="str">
        <f>IF(Cumulativedata!AE62="","",(Cumulativedata!AE62-Cumulativedata!AG62)/Cumulativedata!AE62)</f>
        <v/>
      </c>
      <c r="CA64" s="27" t="str">
        <f>IF(BT64="","",IF(AND(BT64&gt;=Instruction!$R$17),"Good","Poor"))</f>
        <v/>
      </c>
      <c r="CB64" s="27" t="str">
        <f>IF(BY64="","",IF(OR(BY64&lt;Instruction!$S$17,BY64&lt;=0),"Good","Poor"))</f>
        <v/>
      </c>
      <c r="CC64" s="36" t="str">
        <f t="shared" ref="CC64:CC70" si="182">IF(OR(CA64="",CB64=""),"",IF(AND(CA64="Good",CB64="Good"),"Cat 1",IF(AND(CA64="Good",CB64="Poor"),"Cat 2",IF(AND(CA64="Poor",CB64="Good"),"Cat 3",IF(AND(CA64="Poor",CB64="Poor"),"Cat 4","NA")))))</f>
        <v/>
      </c>
      <c r="CD64" s="26" t="str">
        <f>IF(Cumulativedata!AI62="","",Cumulativedata!AI62/Cumulativedata!AH62)</f>
        <v/>
      </c>
      <c r="CE64" s="26" t="str">
        <f>IF(Cumulativedata!AJ62="","",Cumulativedata!AJ62/Cumulativedata!AH62)</f>
        <v/>
      </c>
      <c r="CF64" s="26" t="str">
        <f>IF(Cumulativedata!AK62="","",Cumulativedata!AK62/Cumulativedata!AH62)</f>
        <v/>
      </c>
      <c r="CG64" s="94" t="str">
        <f>IF(Cumulativedata!AJ62="","",Cumulativedata!AH62-Cumulativedata!AJ62)</f>
        <v/>
      </c>
      <c r="CH64" s="94" t="str">
        <f>IF(Cumulativedata!AK62="","",Cumulativedata!AH62-Cumulativedata!AK62)</f>
        <v/>
      </c>
      <c r="CI64" s="26" t="str">
        <f>IF(Cumulativedata!AI62="","",(Cumulativedata!AI62-Cumulativedata!AJ62)/Cumulativedata!AI62)</f>
        <v/>
      </c>
      <c r="CJ64" s="26" t="str">
        <f>IF(Cumulativedata!AI62="","",(Cumulativedata!AI62-Cumulativedata!AK62)/Cumulativedata!AI62)</f>
        <v/>
      </c>
      <c r="CK64" s="27" t="str">
        <f>IF(CD64="","",IF(AND(CD64&gt;=Instruction!$R$17),"Good","Poor"))</f>
        <v/>
      </c>
      <c r="CL64" s="27" t="str">
        <f>IF(CI64="","",IF(OR(CI64&lt;Instruction!$S$17,CI64&lt;=0),"Good","Poor"))</f>
        <v/>
      </c>
      <c r="CM64" s="36" t="str">
        <f t="shared" ref="CM64:CM70" si="183">IF(OR(CK64="",CL64=""),"",IF(AND(CK64="Good",CL64="Good"),"Cat 1",IF(AND(CK64="Good",CL64="Poor"),"Cat 2",IF(AND(CK64="Poor",CL64="Good"),"Cat 3",IF(AND(CK64="Poor",CL64="Poor"),"Cat 4","NA")))))</f>
        <v/>
      </c>
      <c r="CN64" s="26" t="str">
        <f>IF(Cumulativedata!AM62="","",Cumulativedata!AM62/Cumulativedata!AL62)</f>
        <v/>
      </c>
      <c r="CO64" s="26" t="str">
        <f>IF(Cumulativedata!AN62="","",Cumulativedata!AN62/Cumulativedata!AL62)</f>
        <v/>
      </c>
      <c r="CP64" s="26" t="str">
        <f>IF(Cumulativedata!AO62="","",Cumulativedata!AO62/Cumulativedata!AL62)</f>
        <v/>
      </c>
      <c r="CQ64" s="94" t="str">
        <f>IF(Cumulativedata!AN62="","",Cumulativedata!AL62-Cumulativedata!AN62)</f>
        <v/>
      </c>
      <c r="CR64" s="94" t="str">
        <f>IF(Cumulativedata!AO62="","",Cumulativedata!AL62-Cumulativedata!AO62)</f>
        <v/>
      </c>
      <c r="CS64" s="26" t="str">
        <f>IF(Cumulativedata!AM62="","",(Cumulativedata!AM62-Cumulativedata!AN62)/Cumulativedata!AM62)</f>
        <v/>
      </c>
      <c r="CT64" s="26" t="str">
        <f>IF(Cumulativedata!AM62="","",(Cumulativedata!AM62-Cumulativedata!AO62)/Cumulativedata!AM62)</f>
        <v/>
      </c>
      <c r="CU64" s="27" t="str">
        <f>IF(CN64="","",IF(AND(CN64&gt;=Instruction!$R$17),"Good","Poor"))</f>
        <v/>
      </c>
      <c r="CV64" s="27" t="str">
        <f>IF(CS64="","",IF(OR(CS64&lt;Instruction!$S$17,CS64&lt;=0),"Good","Poor"))</f>
        <v/>
      </c>
      <c r="CW64" s="36" t="str">
        <f t="shared" ref="CW64:CW70" si="184">IF(OR(CU64="",CV64=""),"",IF(AND(CU64="Good",CV64="Good"),"Cat 1",IF(AND(CU64="Good",CV64="Poor"),"Cat 2",IF(AND(CU64="Poor",CV64="Good"),"Cat 3",IF(AND(CU64="Poor",CV64="Poor"),"Cat 4","NA")))))</f>
        <v/>
      </c>
      <c r="CX64" s="26" t="str">
        <f>IF(Cumulativedata!AQ62="","",Cumulativedata!AQ62/Cumulativedata!AP62)</f>
        <v/>
      </c>
      <c r="CY64" s="26" t="str">
        <f>IF(Cumulativedata!AR62="","",Cumulativedata!AR62/Cumulativedata!AP62)</f>
        <v/>
      </c>
      <c r="CZ64" s="26" t="str">
        <f>IF(Cumulativedata!AS62="","",Cumulativedata!AS62/Cumulativedata!AP62)</f>
        <v/>
      </c>
      <c r="DA64" s="94" t="str">
        <f>IF(Cumulativedata!AR62="","",Cumulativedata!AP62-Cumulativedata!AR62)</f>
        <v/>
      </c>
      <c r="DB64" s="94" t="str">
        <f>IF(Cumulativedata!AS62="","",Cumulativedata!AP62-Cumulativedata!AS62)</f>
        <v/>
      </c>
      <c r="DC64" s="26" t="str">
        <f>IF(Cumulativedata!AQ62="","",(Cumulativedata!AQ62-Cumulativedata!AR62)/Cumulativedata!AQ62)</f>
        <v/>
      </c>
      <c r="DD64" s="26" t="str">
        <f>IF(Cumulativedata!AQ62="","",(Cumulativedata!AQ62-Cumulativedata!AS62)/Cumulativedata!AQ62)</f>
        <v/>
      </c>
      <c r="DE64" s="27" t="str">
        <f>IF(CX64="","",IF(AND(CX64&gt;=Instruction!$R$17),"Good","Poor"))</f>
        <v/>
      </c>
      <c r="DF64" s="27" t="str">
        <f>IF(DC64="","",IF(OR(DC64&lt;Instruction!$S$17,DC64&lt;=0),"Good","Poor"))</f>
        <v/>
      </c>
      <c r="DG64" s="36" t="str">
        <f t="shared" ref="DG64:DG70" si="185">IF(OR(DE64="",DF64=""),"",IF(AND(DE64="Good",DF64="Good"),"Cat 1",IF(AND(DE64="Good",DF64="Poor"),"Cat 2",IF(AND(DE64="Poor",DF64="Good"),"Cat 3",IF(AND(DE64="Poor",DF64="Poor"),"Cat 4","NA")))))</f>
        <v/>
      </c>
      <c r="DH64" s="26" t="str">
        <f>IF(Cumulativedata!AU62="","",Cumulativedata!AU62/Cumulativedata!AT62)</f>
        <v/>
      </c>
      <c r="DI64" s="26" t="str">
        <f>IF(Cumulativedata!AV62="","",Cumulativedata!AV62/Cumulativedata!AT62)</f>
        <v/>
      </c>
      <c r="DJ64" s="26" t="str">
        <f>IF(Cumulativedata!AW62="","",Cumulativedata!AW62/Cumulativedata!AT62)</f>
        <v/>
      </c>
      <c r="DK64" s="94" t="str">
        <f>IF(Cumulativedata!AV62="","",Cumulativedata!AT62-Cumulativedata!AV62)</f>
        <v/>
      </c>
      <c r="DL64" s="94" t="str">
        <f>IF(Cumulativedata!AW62="","",Cumulativedata!AT62-Cumulativedata!AW62)</f>
        <v/>
      </c>
      <c r="DM64" s="26" t="str">
        <f>IF(Cumulativedata!AU62="","",(Cumulativedata!AU62-Cumulativedata!AV62)/Cumulativedata!AU62)</f>
        <v/>
      </c>
      <c r="DN64" s="26" t="str">
        <f>IF(Cumulativedata!AU62="","",(Cumulativedata!AU62-Cumulativedata!AW62)/Cumulativedata!AU62)</f>
        <v/>
      </c>
      <c r="DO64" s="27" t="str">
        <f>IF(DH64="","",IF(AND(DH64&gt;=Instruction!$R$17),"Good","Poor"))</f>
        <v/>
      </c>
      <c r="DP64" s="27" t="str">
        <f>IF(DM64="","",IF(OR(DM64&lt;Instruction!$S$17,DM64&lt;=0),"Good","Poor"))</f>
        <v/>
      </c>
      <c r="DQ64" s="36" t="str">
        <f t="shared" ref="DQ64:DQ70" si="186">IF(OR(DO64="",DP64=""),"",IF(AND(DO64="Good",DP64="Good"),"Cat 1",IF(AND(DO64="Good",DP64="Poor"),"Cat 2",IF(AND(DO64="Poor",DP64="Good"),"Cat 3",IF(AND(DO64="Poor",DP64="Poor"),"Cat 4","NA")))))</f>
        <v/>
      </c>
    </row>
    <row r="65" spans="1:131" x14ac:dyDescent="0.25">
      <c r="A65" s="60" t="str">
        <f>IF(Monthlydata!A62=0,"",Monthlydata!A62)</f>
        <v>&lt;&lt;HP&gt;&gt;</v>
      </c>
      <c r="B65" s="26" t="str">
        <f>IF(Cumulativedata!C63="","",Cumulativedata!C63/Cumulativedata!B63)</f>
        <v/>
      </c>
      <c r="C65" s="26" t="str">
        <f>IF(Cumulativedata!D63="","",Cumulativedata!D63/Cumulativedata!B63)</f>
        <v/>
      </c>
      <c r="D65" s="26" t="str">
        <f>IF(Cumulativedata!E63="","",Cumulativedata!E63/Cumulativedata!B63)</f>
        <v/>
      </c>
      <c r="E65" s="94" t="str">
        <f>IF(Cumulativedata!D63="","",Cumulativedata!B63-Cumulativedata!D63)</f>
        <v/>
      </c>
      <c r="F65" s="94" t="str">
        <f>IF(Cumulativedata!E63="","",Cumulativedata!B63-Cumulativedata!E63)</f>
        <v/>
      </c>
      <c r="G65" s="26" t="str">
        <f>IF(Cumulativedata!C63="","",(Cumulativedata!C63-Cumulativedata!D63)/Cumulativedata!C63)</f>
        <v/>
      </c>
      <c r="H65" s="26" t="str">
        <f>IF(Cumulativedata!C63="","",(Cumulativedata!C63-Cumulativedata!E63)/Cumulativedata!C63)</f>
        <v/>
      </c>
      <c r="I65" s="27" t="str">
        <f>IF(B65="","",IF(AND(B65&gt;=Instruction!$R$17),"Good","Poor"))</f>
        <v/>
      </c>
      <c r="J65" s="27" t="str">
        <f>IF(G65="","",IF(OR(G65&lt;Instruction!$S$17,G65&lt;=0),"Good","Poor"))</f>
        <v/>
      </c>
      <c r="K65" s="36" t="str">
        <f t="shared" si="176"/>
        <v/>
      </c>
      <c r="L65" s="26" t="str">
        <f>IF(Cumulativedata!G63="","",Cumulativedata!G63/Cumulativedata!F63)</f>
        <v/>
      </c>
      <c r="M65" s="26" t="str">
        <f>IF(Cumulativedata!H63="","",Cumulativedata!H63/Cumulativedata!F63)</f>
        <v/>
      </c>
      <c r="N65" s="26" t="str">
        <f>IF(Cumulativedata!I63="","",Cumulativedata!I63/Cumulativedata!F63)</f>
        <v/>
      </c>
      <c r="O65" s="94" t="str">
        <f>IF(Cumulativedata!H63="","",Cumulativedata!F63-Cumulativedata!H63)</f>
        <v/>
      </c>
      <c r="P65" s="94" t="str">
        <f>IF(Cumulativedata!I63="","",Cumulativedata!F63-Cumulativedata!I63)</f>
        <v/>
      </c>
      <c r="Q65" s="26" t="str">
        <f>IF(Cumulativedata!G63="","",(Cumulativedata!G63-Cumulativedata!H63)/Cumulativedata!G63)</f>
        <v/>
      </c>
      <c r="R65" s="26" t="str">
        <f>IF(Cumulativedata!G63="","",(Cumulativedata!G63-Cumulativedata!H63)/Cumulativedata!G63)</f>
        <v/>
      </c>
      <c r="S65" s="27" t="str">
        <f>IF(L65="","",IF(AND(L65&gt;=Instruction!$R$17),"Good","Poor"))</f>
        <v/>
      </c>
      <c r="T65" s="27" t="str">
        <f>IF(Q65="","",IF(OR(Q65&lt;Instruction!$S$17,Q65&lt;=0),"Good","Poor"))</f>
        <v/>
      </c>
      <c r="U65" s="36" t="str">
        <f t="shared" ref="U65:U70" si="187">IF(OR(S65="",T65=""),"",IF(AND(S65="Good",T65="Good"),"Cat 1",IF(AND(S65="Good",T65="Poor"),"Cat 2",IF(AND(S65="Poor",T65="Good"),"Cat 3",IF(AND(S65="Poor",T65="Poor"),"Cat 4","NA")))))</f>
        <v/>
      </c>
      <c r="V65" s="26" t="str">
        <f>IF(Cumulativedata!K63="","",Cumulativedata!K63/Cumulativedata!J63)</f>
        <v/>
      </c>
      <c r="W65" s="26" t="str">
        <f>IF(Cumulativedata!L63="","",Cumulativedata!L63/Cumulativedata!J63)</f>
        <v/>
      </c>
      <c r="X65" s="26" t="str">
        <f>IF(Cumulativedata!M63="","",Cumulativedata!M63/Cumulativedata!J63)</f>
        <v/>
      </c>
      <c r="Y65" s="94" t="str">
        <f>IF(Cumulativedata!L63="","",Cumulativedata!J63-Cumulativedata!L63)</f>
        <v/>
      </c>
      <c r="Z65" s="94" t="str">
        <f>IF(Cumulativedata!M63="","",Cumulativedata!J63-Cumulativedata!M63)</f>
        <v/>
      </c>
      <c r="AA65" s="26" t="str">
        <f>IF(Cumulativedata!K63="","",(Cumulativedata!K63-Cumulativedata!L63)/Cumulativedata!K63)</f>
        <v/>
      </c>
      <c r="AB65" s="26" t="str">
        <f>IF(Cumulativedata!K63="","",(Cumulativedata!K63-Cumulativedata!M63)/Cumulativedata!K63)</f>
        <v/>
      </c>
      <c r="AC65" s="27" t="str">
        <f>IF(V65="","",IF(AND(V65&gt;=Instruction!$R$17),"Good","Poor"))</f>
        <v/>
      </c>
      <c r="AD65" s="27" t="str">
        <f>IF(AA65="","",IF(OR(AA65&lt;Instruction!$S$17,AA65&lt;=0),"Good","Poor"))</f>
        <v/>
      </c>
      <c r="AE65" s="36" t="str">
        <f t="shared" si="177"/>
        <v/>
      </c>
      <c r="AF65" s="26" t="str">
        <f>IF(Cumulativedata!O63="","",Cumulativedata!O63/Cumulativedata!N63)</f>
        <v/>
      </c>
      <c r="AG65" s="26" t="str">
        <f>IF(Cumulativedata!P63="","",Cumulativedata!P63/Cumulativedata!N63)</f>
        <v/>
      </c>
      <c r="AH65" s="26" t="str">
        <f>IF(Cumulativedata!Q63="","",Cumulativedata!Q63/Cumulativedata!N63)</f>
        <v/>
      </c>
      <c r="AI65" s="94" t="str">
        <f>IF(Cumulativedata!P63="","",Cumulativedata!N63-Cumulativedata!P63)</f>
        <v/>
      </c>
      <c r="AJ65" s="94" t="str">
        <f>IF(Cumulativedata!Q63="","",Cumulativedata!N63-Cumulativedata!Q63)</f>
        <v/>
      </c>
      <c r="AK65" s="26" t="str">
        <f>IF(Cumulativedata!O63="","",(Cumulativedata!O63-Cumulativedata!P63)/Cumulativedata!O63)</f>
        <v/>
      </c>
      <c r="AL65" s="26" t="str">
        <f>IF(Cumulativedata!O63="","",(Cumulativedata!O63-Cumulativedata!Q63)/Cumulativedata!O63)</f>
        <v/>
      </c>
      <c r="AM65" s="27" t="str">
        <f>IF(AF65="","",IF(AND(AF65&gt;=Instruction!$R$17),"Good","Poor"))</f>
        <v/>
      </c>
      <c r="AN65" s="27" t="str">
        <f>IF(AK65="","",IF(OR(AK65&lt;Instruction!$S$17,AK65&lt;=0),"Good","Poor"))</f>
        <v/>
      </c>
      <c r="AO65" s="36" t="str">
        <f t="shared" si="178"/>
        <v/>
      </c>
      <c r="AP65" s="26" t="str">
        <f>IF(Cumulativedata!S63="","",Cumulativedata!S63/Cumulativedata!R63)</f>
        <v/>
      </c>
      <c r="AQ65" s="26" t="str">
        <f>IF(Cumulativedata!T63="","",Cumulativedata!T63/Cumulativedata!R63)</f>
        <v/>
      </c>
      <c r="AR65" s="26" t="str">
        <f>IF(Cumulativedata!U63="","",Cumulativedata!U63/Cumulativedata!R63)</f>
        <v/>
      </c>
      <c r="AS65" s="94" t="str">
        <f>IF(Cumulativedata!T63="","",Cumulativedata!R63-Cumulativedata!T63)</f>
        <v/>
      </c>
      <c r="AT65" s="94" t="str">
        <f>IF(Cumulativedata!U63="","",Cumulativedata!R63-Cumulativedata!U63)</f>
        <v/>
      </c>
      <c r="AU65" s="26" t="str">
        <f>IF(Cumulativedata!S63="","",(Cumulativedata!S63-Cumulativedata!T63)/Cumulativedata!S63)</f>
        <v/>
      </c>
      <c r="AV65" s="26" t="str">
        <f>IF(Cumulativedata!S63="","",(Cumulativedata!S63-Cumulativedata!U63)/Cumulativedata!S63)</f>
        <v/>
      </c>
      <c r="AW65" s="27" t="str">
        <f>IF(AP65="","",IF(AND(AP65&gt;=Instruction!$R$17),"Good","Poor"))</f>
        <v/>
      </c>
      <c r="AX65" s="27" t="str">
        <f>IF(AU65="","",IF(OR(AU65&lt;Instruction!$S$17,AU65&lt;=0),"Good","Poor"))</f>
        <v/>
      </c>
      <c r="AY65" s="36" t="str">
        <f t="shared" si="179"/>
        <v/>
      </c>
      <c r="AZ65" s="26" t="str">
        <f>IF(Cumulativedata!W63="","",Cumulativedata!W63/Cumulativedata!V63)</f>
        <v/>
      </c>
      <c r="BA65" s="26" t="str">
        <f>IF(Cumulativedata!X63="","",Cumulativedata!X63/Cumulativedata!V63)</f>
        <v/>
      </c>
      <c r="BB65" s="26" t="str">
        <f>IF(Cumulativedata!Y63="","",Cumulativedata!Y63/Cumulativedata!V63)</f>
        <v/>
      </c>
      <c r="BC65" s="94" t="str">
        <f>IF(Cumulativedata!X63="","",Cumulativedata!V63-Cumulativedata!X63)</f>
        <v/>
      </c>
      <c r="BD65" s="94" t="str">
        <f>IF(Cumulativedata!Y63="","",Cumulativedata!V63-Cumulativedata!Y63)</f>
        <v/>
      </c>
      <c r="BE65" s="26" t="str">
        <f>IF(Cumulativedata!W63="","",(Cumulativedata!W63-Cumulativedata!X63)/Cumulativedata!W63)</f>
        <v/>
      </c>
      <c r="BF65" s="26" t="str">
        <f>IF(Cumulativedata!W63="","",(Cumulativedata!W63-Cumulativedata!Y63)/Cumulativedata!W63)</f>
        <v/>
      </c>
      <c r="BG65" s="27" t="str">
        <f>IF(AZ65="","",IF(AND(AZ65&gt;=Instruction!$R$17),"Good","Poor"))</f>
        <v/>
      </c>
      <c r="BH65" s="27" t="str">
        <f>IF(BE65="","",IF(OR(BE65&lt;Instruction!$S$17,BE65&lt;=0),"Good","Poor"))</f>
        <v/>
      </c>
      <c r="BI65" s="36" t="str">
        <f t="shared" si="180"/>
        <v/>
      </c>
      <c r="BJ65" s="26" t="str">
        <f>IF(Cumulativedata!AA63="","",Cumulativedata!AA63/Cumulativedata!Z63)</f>
        <v/>
      </c>
      <c r="BK65" s="26" t="str">
        <f>IF(Cumulativedata!AB63="","",Cumulativedata!AB63/Cumulativedata!Z63)</f>
        <v/>
      </c>
      <c r="BL65" s="26" t="str">
        <f>IF(Cumulativedata!AC63="","",Cumulativedata!AC63/Cumulativedata!Z63)</f>
        <v/>
      </c>
      <c r="BM65" s="94" t="str">
        <f>IF(Cumulativedata!AB63="","",Cumulativedata!Z63-Cumulativedata!AB63)</f>
        <v/>
      </c>
      <c r="BN65" s="94" t="str">
        <f>IF(Cumulativedata!AC63="","",Cumulativedata!Z63-Cumulativedata!AC63)</f>
        <v/>
      </c>
      <c r="BO65" s="26" t="str">
        <f>IF(Cumulativedata!AA63="","",(Cumulativedata!AA63-Cumulativedata!AB63)/Cumulativedata!AA63)</f>
        <v/>
      </c>
      <c r="BP65" s="26" t="str">
        <f>IF(Cumulativedata!AA63="","",(Cumulativedata!AA63-Cumulativedata!AC63)/Cumulativedata!AA63)</f>
        <v/>
      </c>
      <c r="BQ65" s="27" t="str">
        <f>IF(BJ65="","",IF(AND(BJ65&gt;=Instruction!$R$17),"Good","Poor"))</f>
        <v/>
      </c>
      <c r="BR65" s="27" t="str">
        <f>IF(BO65="","",IF(OR(BO65&lt;Instruction!$S$17,BO65&lt;=0),"Good","Poor"))</f>
        <v/>
      </c>
      <c r="BS65" s="36" t="str">
        <f t="shared" si="181"/>
        <v/>
      </c>
      <c r="BT65" s="26" t="str">
        <f>IF(Cumulativedata!AE63="","",Cumulativedata!AE63/Cumulativedata!AD63)</f>
        <v/>
      </c>
      <c r="BU65" s="26" t="str">
        <f>IF(Cumulativedata!AF63="","",Cumulativedata!AF63/Cumulativedata!AD63)</f>
        <v/>
      </c>
      <c r="BV65" s="26" t="str">
        <f>IF(Cumulativedata!AG63="","",Cumulativedata!AG63/Cumulativedata!AD63)</f>
        <v/>
      </c>
      <c r="BW65" s="94" t="str">
        <f>IF(Cumulativedata!AF63="","",Cumulativedata!AD63-Cumulativedata!AF63)</f>
        <v/>
      </c>
      <c r="BX65" s="94" t="str">
        <f>IF(Cumulativedata!AG63="","",Cumulativedata!AD63-Cumulativedata!AG63)</f>
        <v/>
      </c>
      <c r="BY65" s="26" t="str">
        <f>IF(Cumulativedata!AE63="","",(Cumulativedata!AE63-Cumulativedata!AF63)/Cumulativedata!AE63)</f>
        <v/>
      </c>
      <c r="BZ65" s="26" t="str">
        <f>IF(Cumulativedata!AE63="","",(Cumulativedata!AE63-Cumulativedata!AG63)/Cumulativedata!AE63)</f>
        <v/>
      </c>
      <c r="CA65" s="27" t="str">
        <f>IF(BT65="","",IF(AND(BT65&gt;=Instruction!$R$17),"Good","Poor"))</f>
        <v/>
      </c>
      <c r="CB65" s="27" t="str">
        <f>IF(BY65="","",IF(OR(BY65&lt;Instruction!$S$17,BY65&lt;=0),"Good","Poor"))</f>
        <v/>
      </c>
      <c r="CC65" s="36" t="str">
        <f t="shared" si="182"/>
        <v/>
      </c>
      <c r="CD65" s="26" t="str">
        <f>IF(Cumulativedata!AI63="","",Cumulativedata!AI63/Cumulativedata!AH63)</f>
        <v/>
      </c>
      <c r="CE65" s="26" t="str">
        <f>IF(Cumulativedata!AJ63="","",Cumulativedata!AJ63/Cumulativedata!AH63)</f>
        <v/>
      </c>
      <c r="CF65" s="26" t="str">
        <f>IF(Cumulativedata!AK63="","",Cumulativedata!AK63/Cumulativedata!AH63)</f>
        <v/>
      </c>
      <c r="CG65" s="94" t="str">
        <f>IF(Cumulativedata!AJ63="","",Cumulativedata!AH63-Cumulativedata!AJ63)</f>
        <v/>
      </c>
      <c r="CH65" s="94" t="str">
        <f>IF(Cumulativedata!AK63="","",Cumulativedata!AH63-Cumulativedata!AK63)</f>
        <v/>
      </c>
      <c r="CI65" s="26" t="str">
        <f>IF(Cumulativedata!AI63="","",(Cumulativedata!AI63-Cumulativedata!AJ63)/Cumulativedata!AI63)</f>
        <v/>
      </c>
      <c r="CJ65" s="26" t="str">
        <f>IF(Cumulativedata!AI63="","",(Cumulativedata!AI63-Cumulativedata!AK63)/Cumulativedata!AI63)</f>
        <v/>
      </c>
      <c r="CK65" s="27" t="str">
        <f>IF(CD65="","",IF(AND(CD65&gt;=Instruction!$R$17),"Good","Poor"))</f>
        <v/>
      </c>
      <c r="CL65" s="27" t="str">
        <f>IF(CI65="","",IF(OR(CI65&lt;Instruction!$S$17,CI65&lt;=0),"Good","Poor"))</f>
        <v/>
      </c>
      <c r="CM65" s="36" t="str">
        <f t="shared" si="183"/>
        <v/>
      </c>
      <c r="CN65" s="26" t="str">
        <f>IF(Cumulativedata!AM63="","",Cumulativedata!AM63/Cumulativedata!AL63)</f>
        <v/>
      </c>
      <c r="CO65" s="26" t="str">
        <f>IF(Cumulativedata!AN63="","",Cumulativedata!AN63/Cumulativedata!AL63)</f>
        <v/>
      </c>
      <c r="CP65" s="26" t="str">
        <f>IF(Cumulativedata!AO63="","",Cumulativedata!AO63/Cumulativedata!AL63)</f>
        <v/>
      </c>
      <c r="CQ65" s="94" t="str">
        <f>IF(Cumulativedata!AN63="","",Cumulativedata!AL63-Cumulativedata!AN63)</f>
        <v/>
      </c>
      <c r="CR65" s="94" t="str">
        <f>IF(Cumulativedata!AO63="","",Cumulativedata!AL63-Cumulativedata!AO63)</f>
        <v/>
      </c>
      <c r="CS65" s="26" t="str">
        <f>IF(Cumulativedata!AM63="","",(Cumulativedata!AM63-Cumulativedata!AN63)/Cumulativedata!AM63)</f>
        <v/>
      </c>
      <c r="CT65" s="26" t="str">
        <f>IF(Cumulativedata!AM63="","",(Cumulativedata!AM63-Cumulativedata!AO63)/Cumulativedata!AM63)</f>
        <v/>
      </c>
      <c r="CU65" s="27" t="str">
        <f>IF(CN65="","",IF(AND(CN65&gt;=Instruction!$R$17),"Good","Poor"))</f>
        <v/>
      </c>
      <c r="CV65" s="27" t="str">
        <f>IF(CS65="","",IF(OR(CS65&lt;Instruction!$S$17,CS65&lt;=0),"Good","Poor"))</f>
        <v/>
      </c>
      <c r="CW65" s="36" t="str">
        <f t="shared" si="184"/>
        <v/>
      </c>
      <c r="CX65" s="26" t="str">
        <f>IF(Cumulativedata!AQ63="","",Cumulativedata!AQ63/Cumulativedata!AP63)</f>
        <v/>
      </c>
      <c r="CY65" s="26" t="str">
        <f>IF(Cumulativedata!AR63="","",Cumulativedata!AR63/Cumulativedata!AP63)</f>
        <v/>
      </c>
      <c r="CZ65" s="26" t="str">
        <f>IF(Cumulativedata!AS63="","",Cumulativedata!AS63/Cumulativedata!AP63)</f>
        <v/>
      </c>
      <c r="DA65" s="94" t="str">
        <f>IF(Cumulativedata!AR63="","",Cumulativedata!AP63-Cumulativedata!AR63)</f>
        <v/>
      </c>
      <c r="DB65" s="94" t="str">
        <f>IF(Cumulativedata!AS63="","",Cumulativedata!AP63-Cumulativedata!AS63)</f>
        <v/>
      </c>
      <c r="DC65" s="26" t="str">
        <f>IF(Cumulativedata!AQ63="","",(Cumulativedata!AQ63-Cumulativedata!AR63)/Cumulativedata!AQ63)</f>
        <v/>
      </c>
      <c r="DD65" s="26" t="str">
        <f>IF(Cumulativedata!AQ63="","",(Cumulativedata!AQ63-Cumulativedata!AS63)/Cumulativedata!AQ63)</f>
        <v/>
      </c>
      <c r="DE65" s="27" t="str">
        <f>IF(CX65="","",IF(AND(CX65&gt;=Instruction!$R$17),"Good","Poor"))</f>
        <v/>
      </c>
      <c r="DF65" s="27" t="str">
        <f>IF(DC65="","",IF(OR(DC65&lt;Instruction!$S$17,DC65&lt;=0),"Good","Poor"))</f>
        <v/>
      </c>
      <c r="DG65" s="36" t="str">
        <f t="shared" si="185"/>
        <v/>
      </c>
      <c r="DH65" s="26" t="str">
        <f>IF(Cumulativedata!AU63="","",Cumulativedata!AU63/Cumulativedata!AT63)</f>
        <v/>
      </c>
      <c r="DI65" s="26" t="str">
        <f>IF(Cumulativedata!AV63="","",Cumulativedata!AV63/Cumulativedata!AT63)</f>
        <v/>
      </c>
      <c r="DJ65" s="26" t="str">
        <f>IF(Cumulativedata!AW63="","",Cumulativedata!AW63/Cumulativedata!AT63)</f>
        <v/>
      </c>
      <c r="DK65" s="94" t="str">
        <f>IF(Cumulativedata!AV63="","",Cumulativedata!AT63-Cumulativedata!AV63)</f>
        <v/>
      </c>
      <c r="DL65" s="94" t="str">
        <f>IF(Cumulativedata!AW63="","",Cumulativedata!AT63-Cumulativedata!AW63)</f>
        <v/>
      </c>
      <c r="DM65" s="26" t="str">
        <f>IF(Cumulativedata!AU63="","",(Cumulativedata!AU63-Cumulativedata!AV63)/Cumulativedata!AU63)</f>
        <v/>
      </c>
      <c r="DN65" s="26" t="str">
        <f>IF(Cumulativedata!AU63="","",(Cumulativedata!AU63-Cumulativedata!AW63)/Cumulativedata!AU63)</f>
        <v/>
      </c>
      <c r="DO65" s="27" t="str">
        <f>IF(DH65="","",IF(AND(DH65&gt;=Instruction!$R$17),"Good","Poor"))</f>
        <v/>
      </c>
      <c r="DP65" s="27" t="str">
        <f>IF(DM65="","",IF(OR(DM65&lt;Instruction!$S$17,DM65&lt;=0),"Good","Poor"))</f>
        <v/>
      </c>
      <c r="DQ65" s="36" t="str">
        <f t="shared" si="186"/>
        <v/>
      </c>
    </row>
    <row r="66" spans="1:131" x14ac:dyDescent="0.25">
      <c r="A66" s="60" t="str">
        <f>IF(Monthlydata!A63=0,"",Monthlydata!A63)</f>
        <v>&lt;&lt;HP&gt;&gt;</v>
      </c>
      <c r="B66" s="26" t="str">
        <f>IF(Cumulativedata!C64="","",Cumulativedata!C64/Cumulativedata!B64)</f>
        <v/>
      </c>
      <c r="C66" s="26" t="str">
        <f>IF(Cumulativedata!D64="","",Cumulativedata!D64/Cumulativedata!B64)</f>
        <v/>
      </c>
      <c r="D66" s="26" t="str">
        <f>IF(Cumulativedata!E64="","",Cumulativedata!E64/Cumulativedata!B64)</f>
        <v/>
      </c>
      <c r="E66" s="94" t="str">
        <f>IF(Cumulativedata!D64="","",Cumulativedata!B64-Cumulativedata!D64)</f>
        <v/>
      </c>
      <c r="F66" s="94" t="str">
        <f>IF(Cumulativedata!E64="","",Cumulativedata!B64-Cumulativedata!E64)</f>
        <v/>
      </c>
      <c r="G66" s="26" t="str">
        <f>IF(Cumulativedata!C64="","",(Cumulativedata!C64-Cumulativedata!D64)/Cumulativedata!C64)</f>
        <v/>
      </c>
      <c r="H66" s="26" t="str">
        <f>IF(Cumulativedata!C64="","",(Cumulativedata!C64-Cumulativedata!E64)/Cumulativedata!C64)</f>
        <v/>
      </c>
      <c r="I66" s="27" t="str">
        <f>IF(B66="","",IF(AND(B66&gt;=Instruction!$R$17),"Good","Poor"))</f>
        <v/>
      </c>
      <c r="J66" s="27" t="str">
        <f>IF(G66="","",IF(OR(G66&lt;Instruction!$S$17,G66&lt;=0),"Good","Poor"))</f>
        <v/>
      </c>
      <c r="K66" s="36" t="str">
        <f t="shared" si="176"/>
        <v/>
      </c>
      <c r="L66" s="26" t="str">
        <f>IF(Cumulativedata!G64="","",Cumulativedata!G64/Cumulativedata!F64)</f>
        <v/>
      </c>
      <c r="M66" s="26" t="str">
        <f>IF(Cumulativedata!H64="","",Cumulativedata!H64/Cumulativedata!F64)</f>
        <v/>
      </c>
      <c r="N66" s="26" t="str">
        <f>IF(Cumulativedata!I64="","",Cumulativedata!I64/Cumulativedata!F64)</f>
        <v/>
      </c>
      <c r="O66" s="94" t="str">
        <f>IF(Cumulativedata!H64="","",Cumulativedata!F64-Cumulativedata!H64)</f>
        <v/>
      </c>
      <c r="P66" s="94" t="str">
        <f>IF(Cumulativedata!I64="","",Cumulativedata!F64-Cumulativedata!I64)</f>
        <v/>
      </c>
      <c r="Q66" s="26" t="str">
        <f>IF(Cumulativedata!G64="","",(Cumulativedata!G64-Cumulativedata!H64)/Cumulativedata!G64)</f>
        <v/>
      </c>
      <c r="R66" s="26" t="str">
        <f>IF(Cumulativedata!G64="","",(Cumulativedata!G64-Cumulativedata!H64)/Cumulativedata!G64)</f>
        <v/>
      </c>
      <c r="S66" s="27" t="str">
        <f>IF(L66="","",IF(AND(L66&gt;=Instruction!$R$17),"Good","Poor"))</f>
        <v/>
      </c>
      <c r="T66" s="27" t="str">
        <f>IF(Q66="","",IF(OR(Q66&lt;Instruction!$S$17,Q66&lt;=0),"Good","Poor"))</f>
        <v/>
      </c>
      <c r="U66" s="36" t="str">
        <f t="shared" si="187"/>
        <v/>
      </c>
      <c r="V66" s="26" t="str">
        <f>IF(Cumulativedata!K64="","",Cumulativedata!K64/Cumulativedata!J64)</f>
        <v/>
      </c>
      <c r="W66" s="26" t="str">
        <f>IF(Cumulativedata!L64="","",Cumulativedata!L64/Cumulativedata!J64)</f>
        <v/>
      </c>
      <c r="X66" s="26" t="str">
        <f>IF(Cumulativedata!M64="","",Cumulativedata!M64/Cumulativedata!J64)</f>
        <v/>
      </c>
      <c r="Y66" s="94" t="str">
        <f>IF(Cumulativedata!L64="","",Cumulativedata!J64-Cumulativedata!L64)</f>
        <v/>
      </c>
      <c r="Z66" s="94" t="str">
        <f>IF(Cumulativedata!M64="","",Cumulativedata!J64-Cumulativedata!M64)</f>
        <v/>
      </c>
      <c r="AA66" s="26" t="str">
        <f>IF(Cumulativedata!K64="","",(Cumulativedata!K64-Cumulativedata!L64)/Cumulativedata!K64)</f>
        <v/>
      </c>
      <c r="AB66" s="26" t="str">
        <f>IF(Cumulativedata!K64="","",(Cumulativedata!K64-Cumulativedata!M64)/Cumulativedata!K64)</f>
        <v/>
      </c>
      <c r="AC66" s="27" t="str">
        <f>IF(V66="","",IF(AND(V66&gt;=Instruction!$R$17),"Good","Poor"))</f>
        <v/>
      </c>
      <c r="AD66" s="27" t="str">
        <f>IF(AA66="","",IF(OR(AA66&lt;Instruction!$S$17,AA66&lt;=0),"Good","Poor"))</f>
        <v/>
      </c>
      <c r="AE66" s="36" t="str">
        <f t="shared" si="177"/>
        <v/>
      </c>
      <c r="AF66" s="26" t="str">
        <f>IF(Cumulativedata!O64="","",Cumulativedata!O64/Cumulativedata!N64)</f>
        <v/>
      </c>
      <c r="AG66" s="26" t="str">
        <f>IF(Cumulativedata!P64="","",Cumulativedata!P64/Cumulativedata!N64)</f>
        <v/>
      </c>
      <c r="AH66" s="26" t="str">
        <f>IF(Cumulativedata!Q64="","",Cumulativedata!Q64/Cumulativedata!N64)</f>
        <v/>
      </c>
      <c r="AI66" s="94" t="str">
        <f>IF(Cumulativedata!P64="","",Cumulativedata!N64-Cumulativedata!P64)</f>
        <v/>
      </c>
      <c r="AJ66" s="94" t="str">
        <f>IF(Cumulativedata!Q64="","",Cumulativedata!N64-Cumulativedata!Q64)</f>
        <v/>
      </c>
      <c r="AK66" s="26" t="str">
        <f>IF(Cumulativedata!O64="","",(Cumulativedata!O64-Cumulativedata!P64)/Cumulativedata!O64)</f>
        <v/>
      </c>
      <c r="AL66" s="26" t="str">
        <f>IF(Cumulativedata!O64="","",(Cumulativedata!O64-Cumulativedata!Q64)/Cumulativedata!O64)</f>
        <v/>
      </c>
      <c r="AM66" s="27" t="str">
        <f>IF(AF66="","",IF(AND(AF66&gt;=Instruction!$R$17),"Good","Poor"))</f>
        <v/>
      </c>
      <c r="AN66" s="27" t="str">
        <f>IF(AK66="","",IF(OR(AK66&lt;Instruction!$S$17,AK66&lt;=0),"Good","Poor"))</f>
        <v/>
      </c>
      <c r="AO66" s="36" t="str">
        <f t="shared" si="178"/>
        <v/>
      </c>
      <c r="AP66" s="26" t="str">
        <f>IF(Cumulativedata!S64="","",Cumulativedata!S64/Cumulativedata!R64)</f>
        <v/>
      </c>
      <c r="AQ66" s="26" t="str">
        <f>IF(Cumulativedata!T64="","",Cumulativedata!T64/Cumulativedata!R64)</f>
        <v/>
      </c>
      <c r="AR66" s="26" t="str">
        <f>IF(Cumulativedata!U64="","",Cumulativedata!U64/Cumulativedata!R64)</f>
        <v/>
      </c>
      <c r="AS66" s="94" t="str">
        <f>IF(Cumulativedata!T64="","",Cumulativedata!R64-Cumulativedata!T64)</f>
        <v/>
      </c>
      <c r="AT66" s="94" t="str">
        <f>IF(Cumulativedata!U64="","",Cumulativedata!R64-Cumulativedata!U64)</f>
        <v/>
      </c>
      <c r="AU66" s="26" t="str">
        <f>IF(Cumulativedata!S64="","",(Cumulativedata!S64-Cumulativedata!T64)/Cumulativedata!S64)</f>
        <v/>
      </c>
      <c r="AV66" s="26" t="str">
        <f>IF(Cumulativedata!S64="","",(Cumulativedata!S64-Cumulativedata!U64)/Cumulativedata!S64)</f>
        <v/>
      </c>
      <c r="AW66" s="27" t="str">
        <f>IF(AP66="","",IF(AND(AP66&gt;=Instruction!$R$17),"Good","Poor"))</f>
        <v/>
      </c>
      <c r="AX66" s="27" t="str">
        <f>IF(AU66="","",IF(OR(AU66&lt;Instruction!$S$17,AU66&lt;=0),"Good","Poor"))</f>
        <v/>
      </c>
      <c r="AY66" s="36" t="str">
        <f t="shared" si="179"/>
        <v/>
      </c>
      <c r="AZ66" s="26" t="str">
        <f>IF(Cumulativedata!W64="","",Cumulativedata!W64/Cumulativedata!V64)</f>
        <v/>
      </c>
      <c r="BA66" s="26" t="str">
        <f>IF(Cumulativedata!X64="","",Cumulativedata!X64/Cumulativedata!V64)</f>
        <v/>
      </c>
      <c r="BB66" s="26" t="str">
        <f>IF(Cumulativedata!Y64="","",Cumulativedata!Y64/Cumulativedata!V64)</f>
        <v/>
      </c>
      <c r="BC66" s="94" t="str">
        <f>IF(Cumulativedata!X64="","",Cumulativedata!V64-Cumulativedata!X64)</f>
        <v/>
      </c>
      <c r="BD66" s="94" t="str">
        <f>IF(Cumulativedata!Y64="","",Cumulativedata!V64-Cumulativedata!Y64)</f>
        <v/>
      </c>
      <c r="BE66" s="26" t="str">
        <f>IF(Cumulativedata!W64="","",(Cumulativedata!W64-Cumulativedata!X64)/Cumulativedata!W64)</f>
        <v/>
      </c>
      <c r="BF66" s="26" t="str">
        <f>IF(Cumulativedata!W64="","",(Cumulativedata!W64-Cumulativedata!Y64)/Cumulativedata!W64)</f>
        <v/>
      </c>
      <c r="BG66" s="27" t="str">
        <f>IF(AZ66="","",IF(AND(AZ66&gt;=Instruction!$R$17),"Good","Poor"))</f>
        <v/>
      </c>
      <c r="BH66" s="27" t="str">
        <f>IF(BE66="","",IF(OR(BE66&lt;Instruction!$S$17,BE66&lt;=0),"Good","Poor"))</f>
        <v/>
      </c>
      <c r="BI66" s="36" t="str">
        <f t="shared" si="180"/>
        <v/>
      </c>
      <c r="BJ66" s="26" t="str">
        <f>IF(Cumulativedata!AA64="","",Cumulativedata!AA64/Cumulativedata!Z64)</f>
        <v/>
      </c>
      <c r="BK66" s="26" t="str">
        <f>IF(Cumulativedata!AB64="","",Cumulativedata!AB64/Cumulativedata!Z64)</f>
        <v/>
      </c>
      <c r="BL66" s="26" t="str">
        <f>IF(Cumulativedata!AC64="","",Cumulativedata!AC64/Cumulativedata!Z64)</f>
        <v/>
      </c>
      <c r="BM66" s="94" t="str">
        <f>IF(Cumulativedata!AB64="","",Cumulativedata!Z64-Cumulativedata!AB64)</f>
        <v/>
      </c>
      <c r="BN66" s="94" t="str">
        <f>IF(Cumulativedata!AC64="","",Cumulativedata!Z64-Cumulativedata!AC64)</f>
        <v/>
      </c>
      <c r="BO66" s="26" t="str">
        <f>IF(Cumulativedata!AA64="","",(Cumulativedata!AA64-Cumulativedata!AB64)/Cumulativedata!AA64)</f>
        <v/>
      </c>
      <c r="BP66" s="26" t="str">
        <f>IF(Cumulativedata!AA64="","",(Cumulativedata!AA64-Cumulativedata!AC64)/Cumulativedata!AA64)</f>
        <v/>
      </c>
      <c r="BQ66" s="27" t="str">
        <f>IF(BJ66="","",IF(AND(BJ66&gt;=Instruction!$R$17),"Good","Poor"))</f>
        <v/>
      </c>
      <c r="BR66" s="27" t="str">
        <f>IF(BO66="","",IF(OR(BO66&lt;Instruction!$S$17,BO66&lt;=0),"Good","Poor"))</f>
        <v/>
      </c>
      <c r="BS66" s="36" t="str">
        <f t="shared" si="181"/>
        <v/>
      </c>
      <c r="BT66" s="26" t="str">
        <f>IF(Cumulativedata!AE64="","",Cumulativedata!AE64/Cumulativedata!AD64)</f>
        <v/>
      </c>
      <c r="BU66" s="26" t="str">
        <f>IF(Cumulativedata!AF64="","",Cumulativedata!AF64/Cumulativedata!AD64)</f>
        <v/>
      </c>
      <c r="BV66" s="26" t="str">
        <f>IF(Cumulativedata!AG64="","",Cumulativedata!AG64/Cumulativedata!AD64)</f>
        <v/>
      </c>
      <c r="BW66" s="94" t="str">
        <f>IF(Cumulativedata!AF64="","",Cumulativedata!AD64-Cumulativedata!AF64)</f>
        <v/>
      </c>
      <c r="BX66" s="94" t="str">
        <f>IF(Cumulativedata!AG64="","",Cumulativedata!AD64-Cumulativedata!AG64)</f>
        <v/>
      </c>
      <c r="BY66" s="26" t="str">
        <f>IF(Cumulativedata!AE64="","",(Cumulativedata!AE64-Cumulativedata!AF64)/Cumulativedata!AE64)</f>
        <v/>
      </c>
      <c r="BZ66" s="26" t="str">
        <f>IF(Cumulativedata!AE64="","",(Cumulativedata!AE64-Cumulativedata!AG64)/Cumulativedata!AE64)</f>
        <v/>
      </c>
      <c r="CA66" s="27" t="str">
        <f>IF(BT66="","",IF(AND(BT66&gt;=Instruction!$R$17),"Good","Poor"))</f>
        <v/>
      </c>
      <c r="CB66" s="27" t="str">
        <f>IF(BY66="","",IF(OR(BY66&lt;Instruction!$S$17,BY66&lt;=0),"Good","Poor"))</f>
        <v/>
      </c>
      <c r="CC66" s="36" t="str">
        <f t="shared" si="182"/>
        <v/>
      </c>
      <c r="CD66" s="26" t="str">
        <f>IF(Cumulativedata!AI64="","",Cumulativedata!AI64/Cumulativedata!AH64)</f>
        <v/>
      </c>
      <c r="CE66" s="26" t="str">
        <f>IF(Cumulativedata!AJ64="","",Cumulativedata!AJ64/Cumulativedata!AH64)</f>
        <v/>
      </c>
      <c r="CF66" s="26" t="str">
        <f>IF(Cumulativedata!AK64="","",Cumulativedata!AK64/Cumulativedata!AH64)</f>
        <v/>
      </c>
      <c r="CG66" s="94" t="str">
        <f>IF(Cumulativedata!AJ64="","",Cumulativedata!AH64-Cumulativedata!AJ64)</f>
        <v/>
      </c>
      <c r="CH66" s="94" t="str">
        <f>IF(Cumulativedata!AK64="","",Cumulativedata!AH64-Cumulativedata!AK64)</f>
        <v/>
      </c>
      <c r="CI66" s="26" t="str">
        <f>IF(Cumulativedata!AI64="","",(Cumulativedata!AI64-Cumulativedata!AJ64)/Cumulativedata!AI64)</f>
        <v/>
      </c>
      <c r="CJ66" s="26" t="str">
        <f>IF(Cumulativedata!AI64="","",(Cumulativedata!AI64-Cumulativedata!AK64)/Cumulativedata!AI64)</f>
        <v/>
      </c>
      <c r="CK66" s="27" t="str">
        <f>IF(CD66="","",IF(AND(CD66&gt;=Instruction!$R$17),"Good","Poor"))</f>
        <v/>
      </c>
      <c r="CL66" s="27" t="str">
        <f>IF(CI66="","",IF(OR(CI66&lt;Instruction!$S$17,CI66&lt;=0),"Good","Poor"))</f>
        <v/>
      </c>
      <c r="CM66" s="36" t="str">
        <f t="shared" si="183"/>
        <v/>
      </c>
      <c r="CN66" s="26" t="str">
        <f>IF(Cumulativedata!AM64="","",Cumulativedata!AM64/Cumulativedata!AL64)</f>
        <v/>
      </c>
      <c r="CO66" s="26" t="str">
        <f>IF(Cumulativedata!AN64="","",Cumulativedata!AN64/Cumulativedata!AL64)</f>
        <v/>
      </c>
      <c r="CP66" s="26" t="str">
        <f>IF(Cumulativedata!AO64="","",Cumulativedata!AO64/Cumulativedata!AL64)</f>
        <v/>
      </c>
      <c r="CQ66" s="94" t="str">
        <f>IF(Cumulativedata!AN64="","",Cumulativedata!AL64-Cumulativedata!AN64)</f>
        <v/>
      </c>
      <c r="CR66" s="94" t="str">
        <f>IF(Cumulativedata!AO64="","",Cumulativedata!AL64-Cumulativedata!AO64)</f>
        <v/>
      </c>
      <c r="CS66" s="26" t="str">
        <f>IF(Cumulativedata!AM64="","",(Cumulativedata!AM64-Cumulativedata!AN64)/Cumulativedata!AM64)</f>
        <v/>
      </c>
      <c r="CT66" s="26" t="str">
        <f>IF(Cumulativedata!AM64="","",(Cumulativedata!AM64-Cumulativedata!AO64)/Cumulativedata!AM64)</f>
        <v/>
      </c>
      <c r="CU66" s="27" t="str">
        <f>IF(CN66="","",IF(AND(CN66&gt;=Instruction!$R$17),"Good","Poor"))</f>
        <v/>
      </c>
      <c r="CV66" s="27" t="str">
        <f>IF(CS66="","",IF(OR(CS66&lt;Instruction!$S$17,CS66&lt;=0),"Good","Poor"))</f>
        <v/>
      </c>
      <c r="CW66" s="36" t="str">
        <f t="shared" si="184"/>
        <v/>
      </c>
      <c r="CX66" s="26" t="str">
        <f>IF(Cumulativedata!AQ64="","",Cumulativedata!AQ64/Cumulativedata!AP64)</f>
        <v/>
      </c>
      <c r="CY66" s="26" t="str">
        <f>IF(Cumulativedata!AR64="","",Cumulativedata!AR64/Cumulativedata!AP64)</f>
        <v/>
      </c>
      <c r="CZ66" s="26" t="str">
        <f>IF(Cumulativedata!AS64="","",Cumulativedata!AS64/Cumulativedata!AP64)</f>
        <v/>
      </c>
      <c r="DA66" s="94" t="str">
        <f>IF(Cumulativedata!AR64="","",Cumulativedata!AP64-Cumulativedata!AR64)</f>
        <v/>
      </c>
      <c r="DB66" s="94" t="str">
        <f>IF(Cumulativedata!AS64="","",Cumulativedata!AP64-Cumulativedata!AS64)</f>
        <v/>
      </c>
      <c r="DC66" s="26" t="str">
        <f>IF(Cumulativedata!AQ64="","",(Cumulativedata!AQ64-Cumulativedata!AR64)/Cumulativedata!AQ64)</f>
        <v/>
      </c>
      <c r="DD66" s="26" t="str">
        <f>IF(Cumulativedata!AQ64="","",(Cumulativedata!AQ64-Cumulativedata!AS64)/Cumulativedata!AQ64)</f>
        <v/>
      </c>
      <c r="DE66" s="27" t="str">
        <f>IF(CX66="","",IF(AND(CX66&gt;=Instruction!$R$17),"Good","Poor"))</f>
        <v/>
      </c>
      <c r="DF66" s="27" t="str">
        <f>IF(DC66="","",IF(OR(DC66&lt;Instruction!$S$17,DC66&lt;=0),"Good","Poor"))</f>
        <v/>
      </c>
      <c r="DG66" s="36" t="str">
        <f t="shared" si="185"/>
        <v/>
      </c>
      <c r="DH66" s="26" t="str">
        <f>IF(Cumulativedata!AU64="","",Cumulativedata!AU64/Cumulativedata!AT64)</f>
        <v/>
      </c>
      <c r="DI66" s="26" t="str">
        <f>IF(Cumulativedata!AV64="","",Cumulativedata!AV64/Cumulativedata!AT64)</f>
        <v/>
      </c>
      <c r="DJ66" s="26" t="str">
        <f>IF(Cumulativedata!AW64="","",Cumulativedata!AW64/Cumulativedata!AT64)</f>
        <v/>
      </c>
      <c r="DK66" s="94" t="str">
        <f>IF(Cumulativedata!AV64="","",Cumulativedata!AT64-Cumulativedata!AV64)</f>
        <v/>
      </c>
      <c r="DL66" s="94" t="str">
        <f>IF(Cumulativedata!AW64="","",Cumulativedata!AT64-Cumulativedata!AW64)</f>
        <v/>
      </c>
      <c r="DM66" s="26" t="str">
        <f>IF(Cumulativedata!AU64="","",(Cumulativedata!AU64-Cumulativedata!AV64)/Cumulativedata!AU64)</f>
        <v/>
      </c>
      <c r="DN66" s="26" t="str">
        <f>IF(Cumulativedata!AU64="","",(Cumulativedata!AU64-Cumulativedata!AW64)/Cumulativedata!AU64)</f>
        <v/>
      </c>
      <c r="DO66" s="27" t="str">
        <f>IF(DH66="","",IF(AND(DH66&gt;=Instruction!$R$17),"Good","Poor"))</f>
        <v/>
      </c>
      <c r="DP66" s="27" t="str">
        <f>IF(DM66="","",IF(OR(DM66&lt;Instruction!$S$17,DM66&lt;=0),"Good","Poor"))</f>
        <v/>
      </c>
      <c r="DQ66" s="36" t="str">
        <f t="shared" si="186"/>
        <v/>
      </c>
    </row>
    <row r="67" spans="1:131" x14ac:dyDescent="0.25">
      <c r="A67" s="60" t="str">
        <f>IF(Monthlydata!A64=0,"",Monthlydata!A64)</f>
        <v>&lt;&lt;HP&gt;&gt;</v>
      </c>
      <c r="B67" s="26" t="str">
        <f>IF(Cumulativedata!C65="","",Cumulativedata!C65/Cumulativedata!B65)</f>
        <v/>
      </c>
      <c r="C67" s="26" t="str">
        <f>IF(Cumulativedata!D65="","",Cumulativedata!D65/Cumulativedata!B65)</f>
        <v/>
      </c>
      <c r="D67" s="26" t="str">
        <f>IF(Cumulativedata!E65="","",Cumulativedata!E65/Cumulativedata!B65)</f>
        <v/>
      </c>
      <c r="E67" s="94" t="str">
        <f>IF(Cumulativedata!D65="","",Cumulativedata!B65-Cumulativedata!D65)</f>
        <v/>
      </c>
      <c r="F67" s="94" t="str">
        <f>IF(Cumulativedata!E65="","",Cumulativedata!B65-Cumulativedata!E65)</f>
        <v/>
      </c>
      <c r="G67" s="26" t="str">
        <f>IF(Cumulativedata!C65="","",(Cumulativedata!C65-Cumulativedata!D65)/Cumulativedata!C65)</f>
        <v/>
      </c>
      <c r="H67" s="26" t="str">
        <f>IF(Cumulativedata!C65="","",(Cumulativedata!C65-Cumulativedata!E65)/Cumulativedata!C65)</f>
        <v/>
      </c>
      <c r="I67" s="27" t="str">
        <f>IF(B67="","",IF(AND(B67&gt;=Instruction!$R$17),"Good","Poor"))</f>
        <v/>
      </c>
      <c r="J67" s="27" t="str">
        <f>IF(G67="","",IF(OR(G67&lt;Instruction!$S$17,G67&lt;=0),"Good","Poor"))</f>
        <v/>
      </c>
      <c r="K67" s="36" t="str">
        <f t="shared" si="176"/>
        <v/>
      </c>
      <c r="L67" s="26" t="str">
        <f>IF(Cumulativedata!G65="","",Cumulativedata!G65/Cumulativedata!F65)</f>
        <v/>
      </c>
      <c r="M67" s="26" t="str">
        <f>IF(Cumulativedata!H65="","",Cumulativedata!H65/Cumulativedata!F65)</f>
        <v/>
      </c>
      <c r="N67" s="26" t="str">
        <f>IF(Cumulativedata!I65="","",Cumulativedata!I65/Cumulativedata!F65)</f>
        <v/>
      </c>
      <c r="O67" s="94" t="str">
        <f>IF(Cumulativedata!H65="","",Cumulativedata!F65-Cumulativedata!H65)</f>
        <v/>
      </c>
      <c r="P67" s="94" t="str">
        <f>IF(Cumulativedata!I65="","",Cumulativedata!F65-Cumulativedata!I65)</f>
        <v/>
      </c>
      <c r="Q67" s="26" t="str">
        <f>IF(Cumulativedata!G65="","",(Cumulativedata!G65-Cumulativedata!H65)/Cumulativedata!G65)</f>
        <v/>
      </c>
      <c r="R67" s="26" t="str">
        <f>IF(Cumulativedata!G65="","",(Cumulativedata!G65-Cumulativedata!H65)/Cumulativedata!G65)</f>
        <v/>
      </c>
      <c r="S67" s="27" t="str">
        <f>IF(L67="","",IF(AND(L67&gt;=Instruction!$R$17),"Good","Poor"))</f>
        <v/>
      </c>
      <c r="T67" s="27" t="str">
        <f>IF(Q67="","",IF(OR(Q67&lt;Instruction!$S$17,Q67&lt;=0),"Good","Poor"))</f>
        <v/>
      </c>
      <c r="U67" s="36" t="str">
        <f t="shared" si="187"/>
        <v/>
      </c>
      <c r="V67" s="26" t="str">
        <f>IF(Cumulativedata!K65="","",Cumulativedata!K65/Cumulativedata!J65)</f>
        <v/>
      </c>
      <c r="W67" s="26" t="str">
        <f>IF(Cumulativedata!L65="","",Cumulativedata!L65/Cumulativedata!J65)</f>
        <v/>
      </c>
      <c r="X67" s="26" t="str">
        <f>IF(Cumulativedata!M65="","",Cumulativedata!M65/Cumulativedata!J65)</f>
        <v/>
      </c>
      <c r="Y67" s="94" t="str">
        <f>IF(Cumulativedata!L65="","",Cumulativedata!J65-Cumulativedata!L65)</f>
        <v/>
      </c>
      <c r="Z67" s="94" t="str">
        <f>IF(Cumulativedata!M65="","",Cumulativedata!J65-Cumulativedata!M65)</f>
        <v/>
      </c>
      <c r="AA67" s="26" t="str">
        <f>IF(Cumulativedata!K65="","",(Cumulativedata!K65-Cumulativedata!L65)/Cumulativedata!K65)</f>
        <v/>
      </c>
      <c r="AB67" s="26" t="str">
        <f>IF(Cumulativedata!K65="","",(Cumulativedata!K65-Cumulativedata!M65)/Cumulativedata!K65)</f>
        <v/>
      </c>
      <c r="AC67" s="27" t="str">
        <f>IF(V67="","",IF(AND(V67&gt;=Instruction!$R$17),"Good","Poor"))</f>
        <v/>
      </c>
      <c r="AD67" s="27" t="str">
        <f>IF(AA67="","",IF(OR(AA67&lt;Instruction!$S$17,AA67&lt;=0),"Good","Poor"))</f>
        <v/>
      </c>
      <c r="AE67" s="36" t="str">
        <f t="shared" si="177"/>
        <v/>
      </c>
      <c r="AF67" s="26" t="str">
        <f>IF(Cumulativedata!O65="","",Cumulativedata!O65/Cumulativedata!N65)</f>
        <v/>
      </c>
      <c r="AG67" s="26" t="str">
        <f>IF(Cumulativedata!P65="","",Cumulativedata!P65/Cumulativedata!N65)</f>
        <v/>
      </c>
      <c r="AH67" s="26" t="str">
        <f>IF(Cumulativedata!Q65="","",Cumulativedata!Q65/Cumulativedata!N65)</f>
        <v/>
      </c>
      <c r="AI67" s="94" t="str">
        <f>IF(Cumulativedata!P65="","",Cumulativedata!N65-Cumulativedata!P65)</f>
        <v/>
      </c>
      <c r="AJ67" s="94" t="str">
        <f>IF(Cumulativedata!Q65="","",Cumulativedata!N65-Cumulativedata!Q65)</f>
        <v/>
      </c>
      <c r="AK67" s="26" t="str">
        <f>IF(Cumulativedata!O65="","",(Cumulativedata!O65-Cumulativedata!P65)/Cumulativedata!O65)</f>
        <v/>
      </c>
      <c r="AL67" s="26" t="str">
        <f>IF(Cumulativedata!O65="","",(Cumulativedata!O65-Cumulativedata!Q65)/Cumulativedata!O65)</f>
        <v/>
      </c>
      <c r="AM67" s="27" t="str">
        <f>IF(AF67="","",IF(AND(AF67&gt;=Instruction!$R$17),"Good","Poor"))</f>
        <v/>
      </c>
      <c r="AN67" s="27" t="str">
        <f>IF(AK67="","",IF(OR(AK67&lt;Instruction!$S$17,AK67&lt;=0),"Good","Poor"))</f>
        <v/>
      </c>
      <c r="AO67" s="36" t="str">
        <f t="shared" si="178"/>
        <v/>
      </c>
      <c r="AP67" s="26" t="str">
        <f>IF(Cumulativedata!S65="","",Cumulativedata!S65/Cumulativedata!R65)</f>
        <v/>
      </c>
      <c r="AQ67" s="26" t="str">
        <f>IF(Cumulativedata!T65="","",Cumulativedata!T65/Cumulativedata!R65)</f>
        <v/>
      </c>
      <c r="AR67" s="26" t="str">
        <f>IF(Cumulativedata!U65="","",Cumulativedata!U65/Cumulativedata!R65)</f>
        <v/>
      </c>
      <c r="AS67" s="94" t="str">
        <f>IF(Cumulativedata!T65="","",Cumulativedata!R65-Cumulativedata!T65)</f>
        <v/>
      </c>
      <c r="AT67" s="94" t="str">
        <f>IF(Cumulativedata!U65="","",Cumulativedata!R65-Cumulativedata!U65)</f>
        <v/>
      </c>
      <c r="AU67" s="26" t="str">
        <f>IF(Cumulativedata!S65="","",(Cumulativedata!S65-Cumulativedata!T65)/Cumulativedata!S65)</f>
        <v/>
      </c>
      <c r="AV67" s="26" t="str">
        <f>IF(Cumulativedata!S65="","",(Cumulativedata!S65-Cumulativedata!U65)/Cumulativedata!S65)</f>
        <v/>
      </c>
      <c r="AW67" s="27" t="str">
        <f>IF(AP67="","",IF(AND(AP67&gt;=Instruction!$R$17),"Good","Poor"))</f>
        <v/>
      </c>
      <c r="AX67" s="27" t="str">
        <f>IF(AU67="","",IF(OR(AU67&lt;Instruction!$S$17,AU67&lt;=0),"Good","Poor"))</f>
        <v/>
      </c>
      <c r="AY67" s="36" t="str">
        <f t="shared" si="179"/>
        <v/>
      </c>
      <c r="AZ67" s="26" t="str">
        <f>IF(Cumulativedata!W65="","",Cumulativedata!W65/Cumulativedata!V65)</f>
        <v/>
      </c>
      <c r="BA67" s="26" t="str">
        <f>IF(Cumulativedata!X65="","",Cumulativedata!X65/Cumulativedata!V65)</f>
        <v/>
      </c>
      <c r="BB67" s="26" t="str">
        <f>IF(Cumulativedata!Y65="","",Cumulativedata!Y65/Cumulativedata!V65)</f>
        <v/>
      </c>
      <c r="BC67" s="94" t="str">
        <f>IF(Cumulativedata!X65="","",Cumulativedata!V65-Cumulativedata!X65)</f>
        <v/>
      </c>
      <c r="BD67" s="94" t="str">
        <f>IF(Cumulativedata!Y65="","",Cumulativedata!V65-Cumulativedata!Y65)</f>
        <v/>
      </c>
      <c r="BE67" s="26" t="str">
        <f>IF(Cumulativedata!W65="","",(Cumulativedata!W65-Cumulativedata!X65)/Cumulativedata!W65)</f>
        <v/>
      </c>
      <c r="BF67" s="26" t="str">
        <f>IF(Cumulativedata!W65="","",(Cumulativedata!W65-Cumulativedata!Y65)/Cumulativedata!W65)</f>
        <v/>
      </c>
      <c r="BG67" s="27" t="str">
        <f>IF(AZ67="","",IF(AND(AZ67&gt;=Instruction!$R$17),"Good","Poor"))</f>
        <v/>
      </c>
      <c r="BH67" s="27" t="str">
        <f>IF(BE67="","",IF(OR(BE67&lt;Instruction!$S$17,BE67&lt;=0),"Good","Poor"))</f>
        <v/>
      </c>
      <c r="BI67" s="36" t="str">
        <f t="shared" si="180"/>
        <v/>
      </c>
      <c r="BJ67" s="26" t="str">
        <f>IF(Cumulativedata!AA65="","",Cumulativedata!AA65/Cumulativedata!Z65)</f>
        <v/>
      </c>
      <c r="BK67" s="26" t="str">
        <f>IF(Cumulativedata!AB65="","",Cumulativedata!AB65/Cumulativedata!Z65)</f>
        <v/>
      </c>
      <c r="BL67" s="26" t="str">
        <f>IF(Cumulativedata!AC65="","",Cumulativedata!AC65/Cumulativedata!Z65)</f>
        <v/>
      </c>
      <c r="BM67" s="94" t="str">
        <f>IF(Cumulativedata!AB65="","",Cumulativedata!Z65-Cumulativedata!AB65)</f>
        <v/>
      </c>
      <c r="BN67" s="94" t="str">
        <f>IF(Cumulativedata!AC65="","",Cumulativedata!Z65-Cumulativedata!AC65)</f>
        <v/>
      </c>
      <c r="BO67" s="26" t="str">
        <f>IF(Cumulativedata!AA65="","",(Cumulativedata!AA65-Cumulativedata!AB65)/Cumulativedata!AA65)</f>
        <v/>
      </c>
      <c r="BP67" s="26" t="str">
        <f>IF(Cumulativedata!AA65="","",(Cumulativedata!AA65-Cumulativedata!AC65)/Cumulativedata!AA65)</f>
        <v/>
      </c>
      <c r="BQ67" s="27" t="str">
        <f>IF(BJ67="","",IF(AND(BJ67&gt;=Instruction!$R$17),"Good","Poor"))</f>
        <v/>
      </c>
      <c r="BR67" s="27" t="str">
        <f>IF(BO67="","",IF(OR(BO67&lt;Instruction!$S$17,BO67&lt;=0),"Good","Poor"))</f>
        <v/>
      </c>
      <c r="BS67" s="36" t="str">
        <f t="shared" si="181"/>
        <v/>
      </c>
      <c r="BT67" s="26" t="str">
        <f>IF(Cumulativedata!AE65="","",Cumulativedata!AE65/Cumulativedata!AD65)</f>
        <v/>
      </c>
      <c r="BU67" s="26" t="str">
        <f>IF(Cumulativedata!AF65="","",Cumulativedata!AF65/Cumulativedata!AD65)</f>
        <v/>
      </c>
      <c r="BV67" s="26" t="str">
        <f>IF(Cumulativedata!AG65="","",Cumulativedata!AG65/Cumulativedata!AD65)</f>
        <v/>
      </c>
      <c r="BW67" s="94" t="str">
        <f>IF(Cumulativedata!AF65="","",Cumulativedata!AD65-Cumulativedata!AF65)</f>
        <v/>
      </c>
      <c r="BX67" s="94" t="str">
        <f>IF(Cumulativedata!AG65="","",Cumulativedata!AD65-Cumulativedata!AG65)</f>
        <v/>
      </c>
      <c r="BY67" s="26" t="str">
        <f>IF(Cumulativedata!AE65="","",(Cumulativedata!AE65-Cumulativedata!AF65)/Cumulativedata!AE65)</f>
        <v/>
      </c>
      <c r="BZ67" s="26" t="str">
        <f>IF(Cumulativedata!AE65="","",(Cumulativedata!AE65-Cumulativedata!AG65)/Cumulativedata!AE65)</f>
        <v/>
      </c>
      <c r="CA67" s="27" t="str">
        <f>IF(BT67="","",IF(AND(BT67&gt;=Instruction!$R$17),"Good","Poor"))</f>
        <v/>
      </c>
      <c r="CB67" s="27" t="str">
        <f>IF(BY67="","",IF(OR(BY67&lt;Instruction!$S$17,BY67&lt;=0),"Good","Poor"))</f>
        <v/>
      </c>
      <c r="CC67" s="36" t="str">
        <f t="shared" si="182"/>
        <v/>
      </c>
      <c r="CD67" s="26" t="str">
        <f>IF(Cumulativedata!AI65="","",Cumulativedata!AI65/Cumulativedata!AH65)</f>
        <v/>
      </c>
      <c r="CE67" s="26" t="str">
        <f>IF(Cumulativedata!AJ65="","",Cumulativedata!AJ65/Cumulativedata!AH65)</f>
        <v/>
      </c>
      <c r="CF67" s="26" t="str">
        <f>IF(Cumulativedata!AK65="","",Cumulativedata!AK65/Cumulativedata!AH65)</f>
        <v/>
      </c>
      <c r="CG67" s="94" t="str">
        <f>IF(Cumulativedata!AJ65="","",Cumulativedata!AH65-Cumulativedata!AJ65)</f>
        <v/>
      </c>
      <c r="CH67" s="94" t="str">
        <f>IF(Cumulativedata!AK65="","",Cumulativedata!AH65-Cumulativedata!AK65)</f>
        <v/>
      </c>
      <c r="CI67" s="26" t="str">
        <f>IF(Cumulativedata!AI65="","",(Cumulativedata!AI65-Cumulativedata!AJ65)/Cumulativedata!AI65)</f>
        <v/>
      </c>
      <c r="CJ67" s="26" t="str">
        <f>IF(Cumulativedata!AI65="","",(Cumulativedata!AI65-Cumulativedata!AK65)/Cumulativedata!AI65)</f>
        <v/>
      </c>
      <c r="CK67" s="27" t="str">
        <f>IF(CD67="","",IF(AND(CD67&gt;=Instruction!$R$17),"Good","Poor"))</f>
        <v/>
      </c>
      <c r="CL67" s="27" t="str">
        <f>IF(CI67="","",IF(OR(CI67&lt;Instruction!$S$17,CI67&lt;=0),"Good","Poor"))</f>
        <v/>
      </c>
      <c r="CM67" s="36" t="str">
        <f t="shared" si="183"/>
        <v/>
      </c>
      <c r="CN67" s="26" t="str">
        <f>IF(Cumulativedata!AM65="","",Cumulativedata!AM65/Cumulativedata!AL65)</f>
        <v/>
      </c>
      <c r="CO67" s="26" t="str">
        <f>IF(Cumulativedata!AN65="","",Cumulativedata!AN65/Cumulativedata!AL65)</f>
        <v/>
      </c>
      <c r="CP67" s="26" t="str">
        <f>IF(Cumulativedata!AO65="","",Cumulativedata!AO65/Cumulativedata!AL65)</f>
        <v/>
      </c>
      <c r="CQ67" s="94" t="str">
        <f>IF(Cumulativedata!AN65="","",Cumulativedata!AL65-Cumulativedata!AN65)</f>
        <v/>
      </c>
      <c r="CR67" s="94" t="str">
        <f>IF(Cumulativedata!AO65="","",Cumulativedata!AL65-Cumulativedata!AO65)</f>
        <v/>
      </c>
      <c r="CS67" s="26" t="str">
        <f>IF(Cumulativedata!AM65="","",(Cumulativedata!AM65-Cumulativedata!AN65)/Cumulativedata!AM65)</f>
        <v/>
      </c>
      <c r="CT67" s="26" t="str">
        <f>IF(Cumulativedata!AM65="","",(Cumulativedata!AM65-Cumulativedata!AO65)/Cumulativedata!AM65)</f>
        <v/>
      </c>
      <c r="CU67" s="27" t="str">
        <f>IF(CN67="","",IF(AND(CN67&gt;=Instruction!$R$17),"Good","Poor"))</f>
        <v/>
      </c>
      <c r="CV67" s="27" t="str">
        <f>IF(CS67="","",IF(OR(CS67&lt;Instruction!$S$17,CS67&lt;=0),"Good","Poor"))</f>
        <v/>
      </c>
      <c r="CW67" s="36" t="str">
        <f t="shared" si="184"/>
        <v/>
      </c>
      <c r="CX67" s="26" t="str">
        <f>IF(Cumulativedata!AQ65="","",Cumulativedata!AQ65/Cumulativedata!AP65)</f>
        <v/>
      </c>
      <c r="CY67" s="26" t="str">
        <f>IF(Cumulativedata!AR65="","",Cumulativedata!AR65/Cumulativedata!AP65)</f>
        <v/>
      </c>
      <c r="CZ67" s="26" t="str">
        <f>IF(Cumulativedata!AS65="","",Cumulativedata!AS65/Cumulativedata!AP65)</f>
        <v/>
      </c>
      <c r="DA67" s="94" t="str">
        <f>IF(Cumulativedata!AR65="","",Cumulativedata!AP65-Cumulativedata!AR65)</f>
        <v/>
      </c>
      <c r="DB67" s="94" t="str">
        <f>IF(Cumulativedata!AS65="","",Cumulativedata!AP65-Cumulativedata!AS65)</f>
        <v/>
      </c>
      <c r="DC67" s="26" t="str">
        <f>IF(Cumulativedata!AQ65="","",(Cumulativedata!AQ65-Cumulativedata!AR65)/Cumulativedata!AQ65)</f>
        <v/>
      </c>
      <c r="DD67" s="26" t="str">
        <f>IF(Cumulativedata!AQ65="","",(Cumulativedata!AQ65-Cumulativedata!AS65)/Cumulativedata!AQ65)</f>
        <v/>
      </c>
      <c r="DE67" s="27" t="str">
        <f>IF(CX67="","",IF(AND(CX67&gt;=Instruction!$R$17),"Good","Poor"))</f>
        <v/>
      </c>
      <c r="DF67" s="27" t="str">
        <f>IF(DC67="","",IF(OR(DC67&lt;Instruction!$S$17,DC67&lt;=0),"Good","Poor"))</f>
        <v/>
      </c>
      <c r="DG67" s="36" t="str">
        <f t="shared" si="185"/>
        <v/>
      </c>
      <c r="DH67" s="26" t="str">
        <f>IF(Cumulativedata!AU65="","",Cumulativedata!AU65/Cumulativedata!AT65)</f>
        <v/>
      </c>
      <c r="DI67" s="26" t="str">
        <f>IF(Cumulativedata!AV65="","",Cumulativedata!AV65/Cumulativedata!AT65)</f>
        <v/>
      </c>
      <c r="DJ67" s="26" t="str">
        <f>IF(Cumulativedata!AW65="","",Cumulativedata!AW65/Cumulativedata!AT65)</f>
        <v/>
      </c>
      <c r="DK67" s="94" t="str">
        <f>IF(Cumulativedata!AV65="","",Cumulativedata!AT65-Cumulativedata!AV65)</f>
        <v/>
      </c>
      <c r="DL67" s="94" t="str">
        <f>IF(Cumulativedata!AW65="","",Cumulativedata!AT65-Cumulativedata!AW65)</f>
        <v/>
      </c>
      <c r="DM67" s="26" t="str">
        <f>IF(Cumulativedata!AU65="","",(Cumulativedata!AU65-Cumulativedata!AV65)/Cumulativedata!AU65)</f>
        <v/>
      </c>
      <c r="DN67" s="26" t="str">
        <f>IF(Cumulativedata!AU65="","",(Cumulativedata!AU65-Cumulativedata!AW65)/Cumulativedata!AU65)</f>
        <v/>
      </c>
      <c r="DO67" s="27" t="str">
        <f>IF(DH67="","",IF(AND(DH67&gt;=Instruction!$R$17),"Good","Poor"))</f>
        <v/>
      </c>
      <c r="DP67" s="27" t="str">
        <f>IF(DM67="","",IF(OR(DM67&lt;Instruction!$S$17,DM67&lt;=0),"Good","Poor"))</f>
        <v/>
      </c>
      <c r="DQ67" s="36" t="str">
        <f t="shared" si="186"/>
        <v/>
      </c>
    </row>
    <row r="68" spans="1:131" x14ac:dyDescent="0.25">
      <c r="A68" s="60" t="str">
        <f>IF(Monthlydata!A65=0,"",Monthlydata!A65)</f>
        <v>&lt;&lt;HP&gt;&gt;</v>
      </c>
      <c r="B68" s="26" t="str">
        <f>IF(Cumulativedata!C66="","",Cumulativedata!C66/Cumulativedata!B66)</f>
        <v/>
      </c>
      <c r="C68" s="26" t="str">
        <f>IF(Cumulativedata!D66="","",Cumulativedata!D66/Cumulativedata!B66)</f>
        <v/>
      </c>
      <c r="D68" s="26" t="str">
        <f>IF(Cumulativedata!E66="","",Cumulativedata!E66/Cumulativedata!B66)</f>
        <v/>
      </c>
      <c r="E68" s="94" t="str">
        <f>IF(Cumulativedata!D66="","",Cumulativedata!B66-Cumulativedata!D66)</f>
        <v/>
      </c>
      <c r="F68" s="94" t="str">
        <f>IF(Cumulativedata!E66="","",Cumulativedata!B66-Cumulativedata!E66)</f>
        <v/>
      </c>
      <c r="G68" s="26" t="str">
        <f>IF(Cumulativedata!C66="","",(Cumulativedata!C66-Cumulativedata!D66)/Cumulativedata!C66)</f>
        <v/>
      </c>
      <c r="H68" s="26" t="str">
        <f>IF(Cumulativedata!C66="","",(Cumulativedata!C66-Cumulativedata!E66)/Cumulativedata!C66)</f>
        <v/>
      </c>
      <c r="I68" s="27" t="str">
        <f>IF(B68="","",IF(AND(B68&gt;=Instruction!$R$17),"Good","Poor"))</f>
        <v/>
      </c>
      <c r="J68" s="27" t="str">
        <f>IF(G68="","",IF(OR(G68&lt;Instruction!$S$17,G68&lt;=0),"Good","Poor"))</f>
        <v/>
      </c>
      <c r="K68" s="36" t="str">
        <f t="shared" si="176"/>
        <v/>
      </c>
      <c r="L68" s="26" t="str">
        <f>IF(Cumulativedata!G66="","",Cumulativedata!G66/Cumulativedata!F66)</f>
        <v/>
      </c>
      <c r="M68" s="26" t="str">
        <f>IF(Cumulativedata!H66="","",Cumulativedata!H66/Cumulativedata!F66)</f>
        <v/>
      </c>
      <c r="N68" s="26" t="str">
        <f>IF(Cumulativedata!I66="","",Cumulativedata!I66/Cumulativedata!F66)</f>
        <v/>
      </c>
      <c r="O68" s="94" t="str">
        <f>IF(Cumulativedata!H66="","",Cumulativedata!F66-Cumulativedata!H66)</f>
        <v/>
      </c>
      <c r="P68" s="94" t="str">
        <f>IF(Cumulativedata!I66="","",Cumulativedata!F66-Cumulativedata!I66)</f>
        <v/>
      </c>
      <c r="Q68" s="26" t="str">
        <f>IF(Cumulativedata!G66="","",(Cumulativedata!G66-Cumulativedata!H66)/Cumulativedata!G66)</f>
        <v/>
      </c>
      <c r="R68" s="26" t="str">
        <f>IF(Cumulativedata!G66="","",(Cumulativedata!G66-Cumulativedata!H66)/Cumulativedata!G66)</f>
        <v/>
      </c>
      <c r="S68" s="27" t="str">
        <f>IF(L68="","",IF(AND(L68&gt;=Instruction!$R$17),"Good","Poor"))</f>
        <v/>
      </c>
      <c r="T68" s="27" t="str">
        <f>IF(Q68="","",IF(OR(Q68&lt;Instruction!$S$17,Q68&lt;=0),"Good","Poor"))</f>
        <v/>
      </c>
      <c r="U68" s="36" t="str">
        <f t="shared" si="187"/>
        <v/>
      </c>
      <c r="V68" s="26" t="str">
        <f>IF(Cumulativedata!K66="","",Cumulativedata!K66/Cumulativedata!J66)</f>
        <v/>
      </c>
      <c r="W68" s="26" t="str">
        <f>IF(Cumulativedata!L66="","",Cumulativedata!L66/Cumulativedata!J66)</f>
        <v/>
      </c>
      <c r="X68" s="26" t="str">
        <f>IF(Cumulativedata!M66="","",Cumulativedata!M66/Cumulativedata!J66)</f>
        <v/>
      </c>
      <c r="Y68" s="94" t="str">
        <f>IF(Cumulativedata!L66="","",Cumulativedata!J66-Cumulativedata!L66)</f>
        <v/>
      </c>
      <c r="Z68" s="94" t="str">
        <f>IF(Cumulativedata!M66="","",Cumulativedata!J66-Cumulativedata!M66)</f>
        <v/>
      </c>
      <c r="AA68" s="26" t="str">
        <f>IF(Cumulativedata!K66="","",(Cumulativedata!K66-Cumulativedata!L66)/Cumulativedata!K66)</f>
        <v/>
      </c>
      <c r="AB68" s="26" t="str">
        <f>IF(Cumulativedata!K66="","",(Cumulativedata!K66-Cumulativedata!M66)/Cumulativedata!K66)</f>
        <v/>
      </c>
      <c r="AC68" s="27" t="str">
        <f>IF(V68="","",IF(AND(V68&gt;=Instruction!$R$17),"Good","Poor"))</f>
        <v/>
      </c>
      <c r="AD68" s="27" t="str">
        <f>IF(AA68="","",IF(OR(AA68&lt;Instruction!$S$17,AA68&lt;=0),"Good","Poor"))</f>
        <v/>
      </c>
      <c r="AE68" s="36" t="str">
        <f t="shared" si="177"/>
        <v/>
      </c>
      <c r="AF68" s="26" t="str">
        <f>IF(Cumulativedata!O66="","",Cumulativedata!O66/Cumulativedata!N66)</f>
        <v/>
      </c>
      <c r="AG68" s="26" t="str">
        <f>IF(Cumulativedata!P66="","",Cumulativedata!P66/Cumulativedata!N66)</f>
        <v/>
      </c>
      <c r="AH68" s="26" t="str">
        <f>IF(Cumulativedata!Q66="","",Cumulativedata!Q66/Cumulativedata!N66)</f>
        <v/>
      </c>
      <c r="AI68" s="94" t="str">
        <f>IF(Cumulativedata!P66="","",Cumulativedata!N66-Cumulativedata!P66)</f>
        <v/>
      </c>
      <c r="AJ68" s="94" t="str">
        <f>IF(Cumulativedata!Q66="","",Cumulativedata!N66-Cumulativedata!Q66)</f>
        <v/>
      </c>
      <c r="AK68" s="26" t="str">
        <f>IF(Cumulativedata!O66="","",(Cumulativedata!O66-Cumulativedata!P66)/Cumulativedata!O66)</f>
        <v/>
      </c>
      <c r="AL68" s="26" t="str">
        <f>IF(Cumulativedata!O66="","",(Cumulativedata!O66-Cumulativedata!Q66)/Cumulativedata!O66)</f>
        <v/>
      </c>
      <c r="AM68" s="27" t="str">
        <f>IF(AF68="","",IF(AND(AF68&gt;=Instruction!$R$17),"Good","Poor"))</f>
        <v/>
      </c>
      <c r="AN68" s="27" t="str">
        <f>IF(AK68="","",IF(OR(AK68&lt;Instruction!$S$17,AK68&lt;=0),"Good","Poor"))</f>
        <v/>
      </c>
      <c r="AO68" s="36" t="str">
        <f t="shared" si="178"/>
        <v/>
      </c>
      <c r="AP68" s="26" t="str">
        <f>IF(Cumulativedata!S66="","",Cumulativedata!S66/Cumulativedata!R66)</f>
        <v/>
      </c>
      <c r="AQ68" s="26" t="str">
        <f>IF(Cumulativedata!T66="","",Cumulativedata!T66/Cumulativedata!R66)</f>
        <v/>
      </c>
      <c r="AR68" s="26" t="str">
        <f>IF(Cumulativedata!U66="","",Cumulativedata!U66/Cumulativedata!R66)</f>
        <v/>
      </c>
      <c r="AS68" s="94" t="str">
        <f>IF(Cumulativedata!T66="","",Cumulativedata!R66-Cumulativedata!T66)</f>
        <v/>
      </c>
      <c r="AT68" s="94" t="str">
        <f>IF(Cumulativedata!U66="","",Cumulativedata!R66-Cumulativedata!U66)</f>
        <v/>
      </c>
      <c r="AU68" s="26" t="str">
        <f>IF(Cumulativedata!S66="","",(Cumulativedata!S66-Cumulativedata!T66)/Cumulativedata!S66)</f>
        <v/>
      </c>
      <c r="AV68" s="26" t="str">
        <f>IF(Cumulativedata!S66="","",(Cumulativedata!S66-Cumulativedata!U66)/Cumulativedata!S66)</f>
        <v/>
      </c>
      <c r="AW68" s="27" t="str">
        <f>IF(AP68="","",IF(AND(AP68&gt;=Instruction!$R$17),"Good","Poor"))</f>
        <v/>
      </c>
      <c r="AX68" s="27" t="str">
        <f>IF(AU68="","",IF(OR(AU68&lt;Instruction!$S$17,AU68&lt;=0),"Good","Poor"))</f>
        <v/>
      </c>
      <c r="AY68" s="36" t="str">
        <f t="shared" si="179"/>
        <v/>
      </c>
      <c r="AZ68" s="26" t="str">
        <f>IF(Cumulativedata!W66="","",Cumulativedata!W66/Cumulativedata!V66)</f>
        <v/>
      </c>
      <c r="BA68" s="26" t="str">
        <f>IF(Cumulativedata!X66="","",Cumulativedata!X66/Cumulativedata!V66)</f>
        <v/>
      </c>
      <c r="BB68" s="26" t="str">
        <f>IF(Cumulativedata!Y66="","",Cumulativedata!Y66/Cumulativedata!V66)</f>
        <v/>
      </c>
      <c r="BC68" s="94" t="str">
        <f>IF(Cumulativedata!X66="","",Cumulativedata!V66-Cumulativedata!X66)</f>
        <v/>
      </c>
      <c r="BD68" s="94" t="str">
        <f>IF(Cumulativedata!Y66="","",Cumulativedata!V66-Cumulativedata!Y66)</f>
        <v/>
      </c>
      <c r="BE68" s="26" t="str">
        <f>IF(Cumulativedata!W66="","",(Cumulativedata!W66-Cumulativedata!X66)/Cumulativedata!W66)</f>
        <v/>
      </c>
      <c r="BF68" s="26" t="str">
        <f>IF(Cumulativedata!W66="","",(Cumulativedata!W66-Cumulativedata!Y66)/Cumulativedata!W66)</f>
        <v/>
      </c>
      <c r="BG68" s="27" t="str">
        <f>IF(AZ68="","",IF(AND(AZ68&gt;=Instruction!$R$17),"Good","Poor"))</f>
        <v/>
      </c>
      <c r="BH68" s="27" t="str">
        <f>IF(BE68="","",IF(OR(BE68&lt;Instruction!$S$17,BE68&lt;=0),"Good","Poor"))</f>
        <v/>
      </c>
      <c r="BI68" s="36" t="str">
        <f t="shared" si="180"/>
        <v/>
      </c>
      <c r="BJ68" s="26" t="str">
        <f>IF(Cumulativedata!AA66="","",Cumulativedata!AA66/Cumulativedata!Z66)</f>
        <v/>
      </c>
      <c r="BK68" s="26" t="str">
        <f>IF(Cumulativedata!AB66="","",Cumulativedata!AB66/Cumulativedata!Z66)</f>
        <v/>
      </c>
      <c r="BL68" s="26" t="str">
        <f>IF(Cumulativedata!AC66="","",Cumulativedata!AC66/Cumulativedata!Z66)</f>
        <v/>
      </c>
      <c r="BM68" s="94" t="str">
        <f>IF(Cumulativedata!AB66="","",Cumulativedata!Z66-Cumulativedata!AB66)</f>
        <v/>
      </c>
      <c r="BN68" s="94" t="str">
        <f>IF(Cumulativedata!AC66="","",Cumulativedata!Z66-Cumulativedata!AC66)</f>
        <v/>
      </c>
      <c r="BO68" s="26" t="str">
        <f>IF(Cumulativedata!AA66="","",(Cumulativedata!AA66-Cumulativedata!AB66)/Cumulativedata!AA66)</f>
        <v/>
      </c>
      <c r="BP68" s="26" t="str">
        <f>IF(Cumulativedata!AA66="","",(Cumulativedata!AA66-Cumulativedata!AC66)/Cumulativedata!AA66)</f>
        <v/>
      </c>
      <c r="BQ68" s="27" t="str">
        <f>IF(BJ68="","",IF(AND(BJ68&gt;=Instruction!$R$17),"Good","Poor"))</f>
        <v/>
      </c>
      <c r="BR68" s="27" t="str">
        <f>IF(BO68="","",IF(OR(BO68&lt;Instruction!$S$17,BO68&lt;=0),"Good","Poor"))</f>
        <v/>
      </c>
      <c r="BS68" s="36" t="str">
        <f t="shared" si="181"/>
        <v/>
      </c>
      <c r="BT68" s="26" t="str">
        <f>IF(Cumulativedata!AE66="","",Cumulativedata!AE66/Cumulativedata!AD66)</f>
        <v/>
      </c>
      <c r="BU68" s="26" t="str">
        <f>IF(Cumulativedata!AF66="","",Cumulativedata!AF66/Cumulativedata!AD66)</f>
        <v/>
      </c>
      <c r="BV68" s="26" t="str">
        <f>IF(Cumulativedata!AG66="","",Cumulativedata!AG66/Cumulativedata!AD66)</f>
        <v/>
      </c>
      <c r="BW68" s="94" t="str">
        <f>IF(Cumulativedata!AF66="","",Cumulativedata!AD66-Cumulativedata!AF66)</f>
        <v/>
      </c>
      <c r="BX68" s="94" t="str">
        <f>IF(Cumulativedata!AG66="","",Cumulativedata!AD66-Cumulativedata!AG66)</f>
        <v/>
      </c>
      <c r="BY68" s="26" t="str">
        <f>IF(Cumulativedata!AE66="","",(Cumulativedata!AE66-Cumulativedata!AF66)/Cumulativedata!AE66)</f>
        <v/>
      </c>
      <c r="BZ68" s="26" t="str">
        <f>IF(Cumulativedata!AE66="","",(Cumulativedata!AE66-Cumulativedata!AG66)/Cumulativedata!AE66)</f>
        <v/>
      </c>
      <c r="CA68" s="27" t="str">
        <f>IF(BT68="","",IF(AND(BT68&gt;=Instruction!$R$17),"Good","Poor"))</f>
        <v/>
      </c>
      <c r="CB68" s="27" t="str">
        <f>IF(BY68="","",IF(OR(BY68&lt;Instruction!$S$17,BY68&lt;=0),"Good","Poor"))</f>
        <v/>
      </c>
      <c r="CC68" s="36" t="str">
        <f t="shared" si="182"/>
        <v/>
      </c>
      <c r="CD68" s="26" t="str">
        <f>IF(Cumulativedata!AI66="","",Cumulativedata!AI66/Cumulativedata!AH66)</f>
        <v/>
      </c>
      <c r="CE68" s="26" t="str">
        <f>IF(Cumulativedata!AJ66="","",Cumulativedata!AJ66/Cumulativedata!AH66)</f>
        <v/>
      </c>
      <c r="CF68" s="26" t="str">
        <f>IF(Cumulativedata!AK66="","",Cumulativedata!AK66/Cumulativedata!AH66)</f>
        <v/>
      </c>
      <c r="CG68" s="94" t="str">
        <f>IF(Cumulativedata!AJ66="","",Cumulativedata!AH66-Cumulativedata!AJ66)</f>
        <v/>
      </c>
      <c r="CH68" s="94" t="str">
        <f>IF(Cumulativedata!AK66="","",Cumulativedata!AH66-Cumulativedata!AK66)</f>
        <v/>
      </c>
      <c r="CI68" s="26" t="str">
        <f>IF(Cumulativedata!AI66="","",(Cumulativedata!AI66-Cumulativedata!AJ66)/Cumulativedata!AI66)</f>
        <v/>
      </c>
      <c r="CJ68" s="26" t="str">
        <f>IF(Cumulativedata!AI66="","",(Cumulativedata!AI66-Cumulativedata!AK66)/Cumulativedata!AI66)</f>
        <v/>
      </c>
      <c r="CK68" s="27" t="str">
        <f>IF(CD68="","",IF(AND(CD68&gt;=Instruction!$R$17),"Good","Poor"))</f>
        <v/>
      </c>
      <c r="CL68" s="27" t="str">
        <f>IF(CI68="","",IF(OR(CI68&lt;Instruction!$S$17,CI68&lt;=0),"Good","Poor"))</f>
        <v/>
      </c>
      <c r="CM68" s="36" t="str">
        <f t="shared" si="183"/>
        <v/>
      </c>
      <c r="CN68" s="26" t="str">
        <f>IF(Cumulativedata!AM66="","",Cumulativedata!AM66/Cumulativedata!AL66)</f>
        <v/>
      </c>
      <c r="CO68" s="26" t="str">
        <f>IF(Cumulativedata!AN66="","",Cumulativedata!AN66/Cumulativedata!AL66)</f>
        <v/>
      </c>
      <c r="CP68" s="26" t="str">
        <f>IF(Cumulativedata!AO66="","",Cumulativedata!AO66/Cumulativedata!AL66)</f>
        <v/>
      </c>
      <c r="CQ68" s="94" t="str">
        <f>IF(Cumulativedata!AN66="","",Cumulativedata!AL66-Cumulativedata!AN66)</f>
        <v/>
      </c>
      <c r="CR68" s="94" t="str">
        <f>IF(Cumulativedata!AO66="","",Cumulativedata!AL66-Cumulativedata!AO66)</f>
        <v/>
      </c>
      <c r="CS68" s="26" t="str">
        <f>IF(Cumulativedata!AM66="","",(Cumulativedata!AM66-Cumulativedata!AN66)/Cumulativedata!AM66)</f>
        <v/>
      </c>
      <c r="CT68" s="26" t="str">
        <f>IF(Cumulativedata!AM66="","",(Cumulativedata!AM66-Cumulativedata!AO66)/Cumulativedata!AM66)</f>
        <v/>
      </c>
      <c r="CU68" s="27" t="str">
        <f>IF(CN68="","",IF(AND(CN68&gt;=Instruction!$R$17),"Good","Poor"))</f>
        <v/>
      </c>
      <c r="CV68" s="27" t="str">
        <f>IF(CS68="","",IF(OR(CS68&lt;Instruction!$S$17,CS68&lt;=0),"Good","Poor"))</f>
        <v/>
      </c>
      <c r="CW68" s="36" t="str">
        <f t="shared" si="184"/>
        <v/>
      </c>
      <c r="CX68" s="26" t="str">
        <f>IF(Cumulativedata!AQ66="","",Cumulativedata!AQ66/Cumulativedata!AP66)</f>
        <v/>
      </c>
      <c r="CY68" s="26" t="str">
        <f>IF(Cumulativedata!AR66="","",Cumulativedata!AR66/Cumulativedata!AP66)</f>
        <v/>
      </c>
      <c r="CZ68" s="26" t="str">
        <f>IF(Cumulativedata!AS66="","",Cumulativedata!AS66/Cumulativedata!AP66)</f>
        <v/>
      </c>
      <c r="DA68" s="94" t="str">
        <f>IF(Cumulativedata!AR66="","",Cumulativedata!AP66-Cumulativedata!AR66)</f>
        <v/>
      </c>
      <c r="DB68" s="94" t="str">
        <f>IF(Cumulativedata!AS66="","",Cumulativedata!AP66-Cumulativedata!AS66)</f>
        <v/>
      </c>
      <c r="DC68" s="26" t="str">
        <f>IF(Cumulativedata!AQ66="","",(Cumulativedata!AQ66-Cumulativedata!AR66)/Cumulativedata!AQ66)</f>
        <v/>
      </c>
      <c r="DD68" s="26" t="str">
        <f>IF(Cumulativedata!AQ66="","",(Cumulativedata!AQ66-Cumulativedata!AS66)/Cumulativedata!AQ66)</f>
        <v/>
      </c>
      <c r="DE68" s="27" t="str">
        <f>IF(CX68="","",IF(AND(CX68&gt;=Instruction!$R$17),"Good","Poor"))</f>
        <v/>
      </c>
      <c r="DF68" s="27" t="str">
        <f>IF(DC68="","",IF(OR(DC68&lt;Instruction!$S$17,DC68&lt;=0),"Good","Poor"))</f>
        <v/>
      </c>
      <c r="DG68" s="36" t="str">
        <f t="shared" si="185"/>
        <v/>
      </c>
      <c r="DH68" s="26" t="str">
        <f>IF(Cumulativedata!AU66="","",Cumulativedata!AU66/Cumulativedata!AT66)</f>
        <v/>
      </c>
      <c r="DI68" s="26" t="str">
        <f>IF(Cumulativedata!AV66="","",Cumulativedata!AV66/Cumulativedata!AT66)</f>
        <v/>
      </c>
      <c r="DJ68" s="26" t="str">
        <f>IF(Cumulativedata!AW66="","",Cumulativedata!AW66/Cumulativedata!AT66)</f>
        <v/>
      </c>
      <c r="DK68" s="94" t="str">
        <f>IF(Cumulativedata!AV66="","",Cumulativedata!AT66-Cumulativedata!AV66)</f>
        <v/>
      </c>
      <c r="DL68" s="94" t="str">
        <f>IF(Cumulativedata!AW66="","",Cumulativedata!AT66-Cumulativedata!AW66)</f>
        <v/>
      </c>
      <c r="DM68" s="26" t="str">
        <f>IF(Cumulativedata!AU66="","",(Cumulativedata!AU66-Cumulativedata!AV66)/Cumulativedata!AU66)</f>
        <v/>
      </c>
      <c r="DN68" s="26" t="str">
        <f>IF(Cumulativedata!AU66="","",(Cumulativedata!AU66-Cumulativedata!AW66)/Cumulativedata!AU66)</f>
        <v/>
      </c>
      <c r="DO68" s="27" t="str">
        <f>IF(DH68="","",IF(AND(DH68&gt;=Instruction!$R$17),"Good","Poor"))</f>
        <v/>
      </c>
      <c r="DP68" s="27" t="str">
        <f>IF(DM68="","",IF(OR(DM68&lt;Instruction!$S$17,DM68&lt;=0),"Good","Poor"))</f>
        <v/>
      </c>
      <c r="DQ68" s="36" t="str">
        <f t="shared" si="186"/>
        <v/>
      </c>
    </row>
    <row r="69" spans="1:131" x14ac:dyDescent="0.25">
      <c r="A69" s="60" t="str">
        <f>IF(Monthlydata!A66=0,"",Monthlydata!A66)</f>
        <v>&lt;&lt;HP&gt;&gt;</v>
      </c>
      <c r="B69" s="26" t="str">
        <f>IF(Cumulativedata!C67="","",Cumulativedata!C67/Cumulativedata!B67)</f>
        <v/>
      </c>
      <c r="C69" s="26" t="str">
        <f>IF(Cumulativedata!D67="","",Cumulativedata!D67/Cumulativedata!B67)</f>
        <v/>
      </c>
      <c r="D69" s="26" t="str">
        <f>IF(Cumulativedata!E67="","",Cumulativedata!E67/Cumulativedata!B67)</f>
        <v/>
      </c>
      <c r="E69" s="94" t="str">
        <f>IF(Cumulativedata!D67="","",Cumulativedata!B67-Cumulativedata!D67)</f>
        <v/>
      </c>
      <c r="F69" s="94" t="str">
        <f>IF(Cumulativedata!E67="","",Cumulativedata!B67-Cumulativedata!E67)</f>
        <v/>
      </c>
      <c r="G69" s="26" t="str">
        <f>IF(Cumulativedata!C67="","",(Cumulativedata!C67-Cumulativedata!D67)/Cumulativedata!C67)</f>
        <v/>
      </c>
      <c r="H69" s="26" t="str">
        <f>IF(Cumulativedata!C67="","",(Cumulativedata!C67-Cumulativedata!E67)/Cumulativedata!C67)</f>
        <v/>
      </c>
      <c r="I69" s="27" t="str">
        <f>IF(B69="","",IF(AND(B69&gt;=Instruction!$R$17),"Good","Poor"))</f>
        <v/>
      </c>
      <c r="J69" s="27" t="str">
        <f>IF(G69="","",IF(OR(G69&lt;Instruction!$S$17,G69&lt;=0),"Good","Poor"))</f>
        <v/>
      </c>
      <c r="K69" s="36" t="str">
        <f t="shared" si="176"/>
        <v/>
      </c>
      <c r="L69" s="26" t="str">
        <f>IF(Cumulativedata!G67="","",Cumulativedata!G67/Cumulativedata!F67)</f>
        <v/>
      </c>
      <c r="M69" s="26" t="str">
        <f>IF(Cumulativedata!H67="","",Cumulativedata!H67/Cumulativedata!F67)</f>
        <v/>
      </c>
      <c r="N69" s="26" t="str">
        <f>IF(Cumulativedata!I67="","",Cumulativedata!I67/Cumulativedata!F67)</f>
        <v/>
      </c>
      <c r="O69" s="94" t="str">
        <f>IF(Cumulativedata!H67="","",Cumulativedata!F67-Cumulativedata!H67)</f>
        <v/>
      </c>
      <c r="P69" s="94" t="str">
        <f>IF(Cumulativedata!I67="","",Cumulativedata!F67-Cumulativedata!I67)</f>
        <v/>
      </c>
      <c r="Q69" s="26" t="str">
        <f>IF(Cumulativedata!G67="","",(Cumulativedata!G67-Cumulativedata!H67)/Cumulativedata!G67)</f>
        <v/>
      </c>
      <c r="R69" s="26" t="str">
        <f>IF(Cumulativedata!G67="","",(Cumulativedata!G67-Cumulativedata!H67)/Cumulativedata!G67)</f>
        <v/>
      </c>
      <c r="S69" s="27" t="str">
        <f>IF(L69="","",IF(AND(L69&gt;=Instruction!$R$17),"Good","Poor"))</f>
        <v/>
      </c>
      <c r="T69" s="27" t="str">
        <f>IF(Q69="","",IF(OR(Q69&lt;Instruction!$S$17,Q69&lt;=0),"Good","Poor"))</f>
        <v/>
      </c>
      <c r="U69" s="36" t="str">
        <f t="shared" si="187"/>
        <v/>
      </c>
      <c r="V69" s="26" t="str">
        <f>IF(Cumulativedata!K67="","",Cumulativedata!K67/Cumulativedata!J67)</f>
        <v/>
      </c>
      <c r="W69" s="26" t="str">
        <f>IF(Cumulativedata!L67="","",Cumulativedata!L67/Cumulativedata!J67)</f>
        <v/>
      </c>
      <c r="X69" s="26" t="str">
        <f>IF(Cumulativedata!M67="","",Cumulativedata!M67/Cumulativedata!J67)</f>
        <v/>
      </c>
      <c r="Y69" s="94" t="str">
        <f>IF(Cumulativedata!L67="","",Cumulativedata!J67-Cumulativedata!L67)</f>
        <v/>
      </c>
      <c r="Z69" s="94" t="str">
        <f>IF(Cumulativedata!M67="","",Cumulativedata!J67-Cumulativedata!M67)</f>
        <v/>
      </c>
      <c r="AA69" s="26" t="str">
        <f>IF(Cumulativedata!K67="","",(Cumulativedata!K67-Cumulativedata!L67)/Cumulativedata!K67)</f>
        <v/>
      </c>
      <c r="AB69" s="26" t="str">
        <f>IF(Cumulativedata!K67="","",(Cumulativedata!K67-Cumulativedata!M67)/Cumulativedata!K67)</f>
        <v/>
      </c>
      <c r="AC69" s="27" t="str">
        <f>IF(V69="","",IF(AND(V69&gt;=Instruction!$R$17),"Good","Poor"))</f>
        <v/>
      </c>
      <c r="AD69" s="27" t="str">
        <f>IF(AA69="","",IF(OR(AA69&lt;Instruction!$S$17,AA69&lt;=0),"Good","Poor"))</f>
        <v/>
      </c>
      <c r="AE69" s="36" t="str">
        <f t="shared" si="177"/>
        <v/>
      </c>
      <c r="AF69" s="26" t="str">
        <f>IF(Cumulativedata!O67="","",Cumulativedata!O67/Cumulativedata!N67)</f>
        <v/>
      </c>
      <c r="AG69" s="26" t="str">
        <f>IF(Cumulativedata!P67="","",Cumulativedata!P67/Cumulativedata!N67)</f>
        <v/>
      </c>
      <c r="AH69" s="26" t="str">
        <f>IF(Cumulativedata!Q67="","",Cumulativedata!Q67/Cumulativedata!N67)</f>
        <v/>
      </c>
      <c r="AI69" s="94" t="str">
        <f>IF(Cumulativedata!P67="","",Cumulativedata!N67-Cumulativedata!P67)</f>
        <v/>
      </c>
      <c r="AJ69" s="94" t="str">
        <f>IF(Cumulativedata!Q67="","",Cumulativedata!N67-Cumulativedata!Q67)</f>
        <v/>
      </c>
      <c r="AK69" s="26" t="str">
        <f>IF(Cumulativedata!O67="","",(Cumulativedata!O67-Cumulativedata!P67)/Cumulativedata!O67)</f>
        <v/>
      </c>
      <c r="AL69" s="26" t="str">
        <f>IF(Cumulativedata!O67="","",(Cumulativedata!O67-Cumulativedata!Q67)/Cumulativedata!O67)</f>
        <v/>
      </c>
      <c r="AM69" s="27" t="str">
        <f>IF(AF69="","",IF(AND(AF69&gt;=Instruction!$R$17),"Good","Poor"))</f>
        <v/>
      </c>
      <c r="AN69" s="27" t="str">
        <f>IF(AK69="","",IF(OR(AK69&lt;Instruction!$S$17,AK69&lt;=0),"Good","Poor"))</f>
        <v/>
      </c>
      <c r="AO69" s="36" t="str">
        <f t="shared" si="178"/>
        <v/>
      </c>
      <c r="AP69" s="26" t="str">
        <f>IF(Cumulativedata!S67="","",Cumulativedata!S67/Cumulativedata!R67)</f>
        <v/>
      </c>
      <c r="AQ69" s="26" t="str">
        <f>IF(Cumulativedata!T67="","",Cumulativedata!T67/Cumulativedata!R67)</f>
        <v/>
      </c>
      <c r="AR69" s="26" t="str">
        <f>IF(Cumulativedata!U67="","",Cumulativedata!U67/Cumulativedata!R67)</f>
        <v/>
      </c>
      <c r="AS69" s="94" t="str">
        <f>IF(Cumulativedata!T67="","",Cumulativedata!R67-Cumulativedata!T67)</f>
        <v/>
      </c>
      <c r="AT69" s="94" t="str">
        <f>IF(Cumulativedata!U67="","",Cumulativedata!R67-Cumulativedata!U67)</f>
        <v/>
      </c>
      <c r="AU69" s="26" t="str">
        <f>IF(Cumulativedata!S67="","",(Cumulativedata!S67-Cumulativedata!T67)/Cumulativedata!S67)</f>
        <v/>
      </c>
      <c r="AV69" s="26" t="str">
        <f>IF(Cumulativedata!S67="","",(Cumulativedata!S67-Cumulativedata!U67)/Cumulativedata!S67)</f>
        <v/>
      </c>
      <c r="AW69" s="27" t="str">
        <f>IF(AP69="","",IF(AND(AP69&gt;=Instruction!$R$17),"Good","Poor"))</f>
        <v/>
      </c>
      <c r="AX69" s="27" t="str">
        <f>IF(AU69="","",IF(OR(AU69&lt;Instruction!$S$17,AU69&lt;=0),"Good","Poor"))</f>
        <v/>
      </c>
      <c r="AY69" s="36" t="str">
        <f t="shared" si="179"/>
        <v/>
      </c>
      <c r="AZ69" s="26" t="str">
        <f>IF(Cumulativedata!W67="","",Cumulativedata!W67/Cumulativedata!V67)</f>
        <v/>
      </c>
      <c r="BA69" s="26" t="str">
        <f>IF(Cumulativedata!X67="","",Cumulativedata!X67/Cumulativedata!V67)</f>
        <v/>
      </c>
      <c r="BB69" s="26" t="str">
        <f>IF(Cumulativedata!Y67="","",Cumulativedata!Y67/Cumulativedata!V67)</f>
        <v/>
      </c>
      <c r="BC69" s="94" t="str">
        <f>IF(Cumulativedata!X67="","",Cumulativedata!V67-Cumulativedata!X67)</f>
        <v/>
      </c>
      <c r="BD69" s="94" t="str">
        <f>IF(Cumulativedata!Y67="","",Cumulativedata!V67-Cumulativedata!Y67)</f>
        <v/>
      </c>
      <c r="BE69" s="26" t="str">
        <f>IF(Cumulativedata!W67="","",(Cumulativedata!W67-Cumulativedata!X67)/Cumulativedata!W67)</f>
        <v/>
      </c>
      <c r="BF69" s="26" t="str">
        <f>IF(Cumulativedata!W67="","",(Cumulativedata!W67-Cumulativedata!Y67)/Cumulativedata!W67)</f>
        <v/>
      </c>
      <c r="BG69" s="27" t="str">
        <f>IF(AZ69="","",IF(AND(AZ69&gt;=Instruction!$R$17),"Good","Poor"))</f>
        <v/>
      </c>
      <c r="BH69" s="27" t="str">
        <f>IF(BE69="","",IF(OR(BE69&lt;Instruction!$S$17,BE69&lt;=0),"Good","Poor"))</f>
        <v/>
      </c>
      <c r="BI69" s="36" t="str">
        <f t="shared" si="180"/>
        <v/>
      </c>
      <c r="BJ69" s="26" t="str">
        <f>IF(Cumulativedata!AA67="","",Cumulativedata!AA67/Cumulativedata!Z67)</f>
        <v/>
      </c>
      <c r="BK69" s="26" t="str">
        <f>IF(Cumulativedata!AB67="","",Cumulativedata!AB67/Cumulativedata!Z67)</f>
        <v/>
      </c>
      <c r="BL69" s="26" t="str">
        <f>IF(Cumulativedata!AC67="","",Cumulativedata!AC67/Cumulativedata!Z67)</f>
        <v/>
      </c>
      <c r="BM69" s="94" t="str">
        <f>IF(Cumulativedata!AB67="","",Cumulativedata!Z67-Cumulativedata!AB67)</f>
        <v/>
      </c>
      <c r="BN69" s="94" t="str">
        <f>IF(Cumulativedata!AC67="","",Cumulativedata!Z67-Cumulativedata!AC67)</f>
        <v/>
      </c>
      <c r="BO69" s="26" t="str">
        <f>IF(Cumulativedata!AA67="","",(Cumulativedata!AA67-Cumulativedata!AB67)/Cumulativedata!AA67)</f>
        <v/>
      </c>
      <c r="BP69" s="26" t="str">
        <f>IF(Cumulativedata!AA67="","",(Cumulativedata!AA67-Cumulativedata!AC67)/Cumulativedata!AA67)</f>
        <v/>
      </c>
      <c r="BQ69" s="27" t="str">
        <f>IF(BJ69="","",IF(AND(BJ69&gt;=Instruction!$R$17),"Good","Poor"))</f>
        <v/>
      </c>
      <c r="BR69" s="27" t="str">
        <f>IF(BO69="","",IF(OR(BO69&lt;Instruction!$S$17,BO69&lt;=0),"Good","Poor"))</f>
        <v/>
      </c>
      <c r="BS69" s="36" t="str">
        <f t="shared" si="181"/>
        <v/>
      </c>
      <c r="BT69" s="26" t="str">
        <f>IF(Cumulativedata!AE67="","",Cumulativedata!AE67/Cumulativedata!AD67)</f>
        <v/>
      </c>
      <c r="BU69" s="26" t="str">
        <f>IF(Cumulativedata!AF67="","",Cumulativedata!AF67/Cumulativedata!AD67)</f>
        <v/>
      </c>
      <c r="BV69" s="26" t="str">
        <f>IF(Cumulativedata!AG67="","",Cumulativedata!AG67/Cumulativedata!AD67)</f>
        <v/>
      </c>
      <c r="BW69" s="94" t="str">
        <f>IF(Cumulativedata!AF67="","",Cumulativedata!AD67-Cumulativedata!AF67)</f>
        <v/>
      </c>
      <c r="BX69" s="94" t="str">
        <f>IF(Cumulativedata!AG67="","",Cumulativedata!AD67-Cumulativedata!AG67)</f>
        <v/>
      </c>
      <c r="BY69" s="26" t="str">
        <f>IF(Cumulativedata!AE67="","",(Cumulativedata!AE67-Cumulativedata!AF67)/Cumulativedata!AE67)</f>
        <v/>
      </c>
      <c r="BZ69" s="26" t="str">
        <f>IF(Cumulativedata!AE67="","",(Cumulativedata!AE67-Cumulativedata!AG67)/Cumulativedata!AE67)</f>
        <v/>
      </c>
      <c r="CA69" s="27" t="str">
        <f>IF(BT69="","",IF(AND(BT69&gt;=Instruction!$R$17),"Good","Poor"))</f>
        <v/>
      </c>
      <c r="CB69" s="27" t="str">
        <f>IF(BY69="","",IF(OR(BY69&lt;Instruction!$S$17,BY69&lt;=0),"Good","Poor"))</f>
        <v/>
      </c>
      <c r="CC69" s="36" t="str">
        <f t="shared" si="182"/>
        <v/>
      </c>
      <c r="CD69" s="26" t="str">
        <f>IF(Cumulativedata!AI67="","",Cumulativedata!AI67/Cumulativedata!AH67)</f>
        <v/>
      </c>
      <c r="CE69" s="26" t="str">
        <f>IF(Cumulativedata!AJ67="","",Cumulativedata!AJ67/Cumulativedata!AH67)</f>
        <v/>
      </c>
      <c r="CF69" s="26" t="str">
        <f>IF(Cumulativedata!AK67="","",Cumulativedata!AK67/Cumulativedata!AH67)</f>
        <v/>
      </c>
      <c r="CG69" s="94" t="str">
        <f>IF(Cumulativedata!AJ67="","",Cumulativedata!AH67-Cumulativedata!AJ67)</f>
        <v/>
      </c>
      <c r="CH69" s="94" t="str">
        <f>IF(Cumulativedata!AK67="","",Cumulativedata!AH67-Cumulativedata!AK67)</f>
        <v/>
      </c>
      <c r="CI69" s="26" t="str">
        <f>IF(Cumulativedata!AI67="","",(Cumulativedata!AI67-Cumulativedata!AJ67)/Cumulativedata!AI67)</f>
        <v/>
      </c>
      <c r="CJ69" s="26" t="str">
        <f>IF(Cumulativedata!AI67="","",(Cumulativedata!AI67-Cumulativedata!AK67)/Cumulativedata!AI67)</f>
        <v/>
      </c>
      <c r="CK69" s="27" t="str">
        <f>IF(CD69="","",IF(AND(CD69&gt;=Instruction!$R$17),"Good","Poor"))</f>
        <v/>
      </c>
      <c r="CL69" s="27" t="str">
        <f>IF(CI69="","",IF(OR(CI69&lt;Instruction!$S$17,CI69&lt;=0),"Good","Poor"))</f>
        <v/>
      </c>
      <c r="CM69" s="36" t="str">
        <f t="shared" si="183"/>
        <v/>
      </c>
      <c r="CN69" s="26" t="str">
        <f>IF(Cumulativedata!AM67="","",Cumulativedata!AM67/Cumulativedata!AL67)</f>
        <v/>
      </c>
      <c r="CO69" s="26" t="str">
        <f>IF(Cumulativedata!AN67="","",Cumulativedata!AN67/Cumulativedata!AL67)</f>
        <v/>
      </c>
      <c r="CP69" s="26" t="str">
        <f>IF(Cumulativedata!AO67="","",Cumulativedata!AO67/Cumulativedata!AL67)</f>
        <v/>
      </c>
      <c r="CQ69" s="94" t="str">
        <f>IF(Cumulativedata!AN67="","",Cumulativedata!AL67-Cumulativedata!AN67)</f>
        <v/>
      </c>
      <c r="CR69" s="94" t="str">
        <f>IF(Cumulativedata!AO67="","",Cumulativedata!AL67-Cumulativedata!AO67)</f>
        <v/>
      </c>
      <c r="CS69" s="26" t="str">
        <f>IF(Cumulativedata!AM67="","",(Cumulativedata!AM67-Cumulativedata!AN67)/Cumulativedata!AM67)</f>
        <v/>
      </c>
      <c r="CT69" s="26" t="str">
        <f>IF(Cumulativedata!AM67="","",(Cumulativedata!AM67-Cumulativedata!AO67)/Cumulativedata!AM67)</f>
        <v/>
      </c>
      <c r="CU69" s="27" t="str">
        <f>IF(CN69="","",IF(AND(CN69&gt;=Instruction!$R$17),"Good","Poor"))</f>
        <v/>
      </c>
      <c r="CV69" s="27" t="str">
        <f>IF(CS69="","",IF(OR(CS69&lt;Instruction!$S$17,CS69&lt;=0),"Good","Poor"))</f>
        <v/>
      </c>
      <c r="CW69" s="36" t="str">
        <f t="shared" si="184"/>
        <v/>
      </c>
      <c r="CX69" s="26" t="str">
        <f>IF(Cumulativedata!AQ67="","",Cumulativedata!AQ67/Cumulativedata!AP67)</f>
        <v/>
      </c>
      <c r="CY69" s="26" t="str">
        <f>IF(Cumulativedata!AR67="","",Cumulativedata!AR67/Cumulativedata!AP67)</f>
        <v/>
      </c>
      <c r="CZ69" s="26" t="str">
        <f>IF(Cumulativedata!AS67="","",Cumulativedata!AS67/Cumulativedata!AP67)</f>
        <v/>
      </c>
      <c r="DA69" s="94" t="str">
        <f>IF(Cumulativedata!AR67="","",Cumulativedata!AP67-Cumulativedata!AR67)</f>
        <v/>
      </c>
      <c r="DB69" s="94" t="str">
        <f>IF(Cumulativedata!AS67="","",Cumulativedata!AP67-Cumulativedata!AS67)</f>
        <v/>
      </c>
      <c r="DC69" s="26" t="str">
        <f>IF(Cumulativedata!AQ67="","",(Cumulativedata!AQ67-Cumulativedata!AR67)/Cumulativedata!AQ67)</f>
        <v/>
      </c>
      <c r="DD69" s="26" t="str">
        <f>IF(Cumulativedata!AQ67="","",(Cumulativedata!AQ67-Cumulativedata!AS67)/Cumulativedata!AQ67)</f>
        <v/>
      </c>
      <c r="DE69" s="27" t="str">
        <f>IF(CX69="","",IF(AND(CX69&gt;=Instruction!$R$17),"Good","Poor"))</f>
        <v/>
      </c>
      <c r="DF69" s="27" t="str">
        <f>IF(DC69="","",IF(OR(DC69&lt;Instruction!$S$17,DC69&lt;=0),"Good","Poor"))</f>
        <v/>
      </c>
      <c r="DG69" s="36" t="str">
        <f t="shared" si="185"/>
        <v/>
      </c>
      <c r="DH69" s="26" t="str">
        <f>IF(Cumulativedata!AU67="","",Cumulativedata!AU67/Cumulativedata!AT67)</f>
        <v/>
      </c>
      <c r="DI69" s="26" t="str">
        <f>IF(Cumulativedata!AV67="","",Cumulativedata!AV67/Cumulativedata!AT67)</f>
        <v/>
      </c>
      <c r="DJ69" s="26" t="str">
        <f>IF(Cumulativedata!AW67="","",Cumulativedata!AW67/Cumulativedata!AT67)</f>
        <v/>
      </c>
      <c r="DK69" s="94" t="str">
        <f>IF(Cumulativedata!AV67="","",Cumulativedata!AT67-Cumulativedata!AV67)</f>
        <v/>
      </c>
      <c r="DL69" s="94" t="str">
        <f>IF(Cumulativedata!AW67="","",Cumulativedata!AT67-Cumulativedata!AW67)</f>
        <v/>
      </c>
      <c r="DM69" s="26" t="str">
        <f>IF(Cumulativedata!AU67="","",(Cumulativedata!AU67-Cumulativedata!AV67)/Cumulativedata!AU67)</f>
        <v/>
      </c>
      <c r="DN69" s="26" t="str">
        <f>IF(Cumulativedata!AU67="","",(Cumulativedata!AU67-Cumulativedata!AW67)/Cumulativedata!AU67)</f>
        <v/>
      </c>
      <c r="DO69" s="27" t="str">
        <f>IF(DH69="","",IF(AND(DH69&gt;=Instruction!$R$17),"Good","Poor"))</f>
        <v/>
      </c>
      <c r="DP69" s="27" t="str">
        <f>IF(DM69="","",IF(OR(DM69&lt;Instruction!$S$17,DM69&lt;=0),"Good","Poor"))</f>
        <v/>
      </c>
      <c r="DQ69" s="36" t="str">
        <f t="shared" si="186"/>
        <v/>
      </c>
    </row>
    <row r="70" spans="1:131" x14ac:dyDescent="0.25">
      <c r="A70" s="60" t="str">
        <f>IF(Monthlydata!A67=0,"",Monthlydata!A67)</f>
        <v>&lt;&lt;HP&gt;&gt;</v>
      </c>
      <c r="B70" s="26" t="str">
        <f>IF(Cumulativedata!C68="","",Cumulativedata!C68/Cumulativedata!B68)</f>
        <v/>
      </c>
      <c r="C70" s="26" t="str">
        <f>IF(Cumulativedata!D68="","",Cumulativedata!D68/Cumulativedata!B68)</f>
        <v/>
      </c>
      <c r="D70" s="26" t="str">
        <f>IF(Cumulativedata!E68="","",Cumulativedata!E68/Cumulativedata!B68)</f>
        <v/>
      </c>
      <c r="E70" s="94" t="str">
        <f>IF(Cumulativedata!D68="","",Cumulativedata!B68-Cumulativedata!D68)</f>
        <v/>
      </c>
      <c r="F70" s="94" t="str">
        <f>IF(Cumulativedata!E68="","",Cumulativedata!B68-Cumulativedata!E68)</f>
        <v/>
      </c>
      <c r="G70" s="26" t="str">
        <f>IF(Cumulativedata!C68="","",(Cumulativedata!C68-Cumulativedata!D68)/Cumulativedata!C68)</f>
        <v/>
      </c>
      <c r="H70" s="26" t="str">
        <f>IF(Cumulativedata!C68="","",(Cumulativedata!C68-Cumulativedata!E68)/Cumulativedata!C68)</f>
        <v/>
      </c>
      <c r="I70" s="27" t="str">
        <f>IF(B70="","",IF(AND(B70&gt;=Instruction!$R$17),"Good","Poor"))</f>
        <v/>
      </c>
      <c r="J70" s="27" t="str">
        <f>IF(G70="","",IF(OR(G70&lt;Instruction!$S$17,G70&lt;=0),"Good","Poor"))</f>
        <v/>
      </c>
      <c r="K70" s="36" t="str">
        <f t="shared" si="176"/>
        <v/>
      </c>
      <c r="L70" s="26" t="str">
        <f>IF(Cumulativedata!G68="","",Cumulativedata!G68/Cumulativedata!F68)</f>
        <v/>
      </c>
      <c r="M70" s="26" t="str">
        <f>IF(Cumulativedata!H68="","",Cumulativedata!H68/Cumulativedata!F68)</f>
        <v/>
      </c>
      <c r="N70" s="26" t="str">
        <f>IF(Cumulativedata!I68="","",Cumulativedata!I68/Cumulativedata!F68)</f>
        <v/>
      </c>
      <c r="O70" s="94" t="str">
        <f>IF(Cumulativedata!H68="","",Cumulativedata!F68-Cumulativedata!H68)</f>
        <v/>
      </c>
      <c r="P70" s="94" t="str">
        <f>IF(Cumulativedata!I68="","",Cumulativedata!F68-Cumulativedata!I68)</f>
        <v/>
      </c>
      <c r="Q70" s="26" t="str">
        <f>IF(Cumulativedata!G68="","",(Cumulativedata!G68-Cumulativedata!H68)/Cumulativedata!G68)</f>
        <v/>
      </c>
      <c r="R70" s="26" t="str">
        <f>IF(Cumulativedata!G68="","",(Cumulativedata!G68-Cumulativedata!H68)/Cumulativedata!G68)</f>
        <v/>
      </c>
      <c r="S70" s="27" t="str">
        <f>IF(L70="","",IF(AND(L70&gt;=Instruction!$R$17),"Good","Poor"))</f>
        <v/>
      </c>
      <c r="T70" s="27" t="str">
        <f>IF(Q70="","",IF(OR(Q70&lt;Instruction!$S$17,Q70&lt;=0),"Good","Poor"))</f>
        <v/>
      </c>
      <c r="U70" s="36" t="str">
        <f t="shared" si="187"/>
        <v/>
      </c>
      <c r="V70" s="26" t="str">
        <f>IF(Cumulativedata!K68="","",Cumulativedata!K68/Cumulativedata!J68)</f>
        <v/>
      </c>
      <c r="W70" s="26" t="str">
        <f>IF(Cumulativedata!L68="","",Cumulativedata!L68/Cumulativedata!J68)</f>
        <v/>
      </c>
      <c r="X70" s="26" t="str">
        <f>IF(Cumulativedata!M68="","",Cumulativedata!M68/Cumulativedata!J68)</f>
        <v/>
      </c>
      <c r="Y70" s="94" t="str">
        <f>IF(Cumulativedata!L68="","",Cumulativedata!J68-Cumulativedata!L68)</f>
        <v/>
      </c>
      <c r="Z70" s="94" t="str">
        <f>IF(Cumulativedata!M68="","",Cumulativedata!J68-Cumulativedata!M68)</f>
        <v/>
      </c>
      <c r="AA70" s="26" t="str">
        <f>IF(Cumulativedata!K68="","",(Cumulativedata!K68-Cumulativedata!L68)/Cumulativedata!K68)</f>
        <v/>
      </c>
      <c r="AB70" s="26" t="str">
        <f>IF(Cumulativedata!K68="","",(Cumulativedata!K68-Cumulativedata!M68)/Cumulativedata!K68)</f>
        <v/>
      </c>
      <c r="AC70" s="27" t="str">
        <f>IF(V70="","",IF(AND(V70&gt;=Instruction!$R$17),"Good","Poor"))</f>
        <v/>
      </c>
      <c r="AD70" s="27" t="str">
        <f>IF(AA70="","",IF(OR(AA70&lt;Instruction!$S$17,AA70&lt;=0),"Good","Poor"))</f>
        <v/>
      </c>
      <c r="AE70" s="36" t="str">
        <f t="shared" si="177"/>
        <v/>
      </c>
      <c r="AF70" s="26" t="str">
        <f>IF(Cumulativedata!O68="","",Cumulativedata!O68/Cumulativedata!N68)</f>
        <v/>
      </c>
      <c r="AG70" s="26" t="str">
        <f>IF(Cumulativedata!P68="","",Cumulativedata!P68/Cumulativedata!N68)</f>
        <v/>
      </c>
      <c r="AH70" s="26" t="str">
        <f>IF(Cumulativedata!Q68="","",Cumulativedata!Q68/Cumulativedata!N68)</f>
        <v/>
      </c>
      <c r="AI70" s="94" t="str">
        <f>IF(Cumulativedata!P68="","",Cumulativedata!N68-Cumulativedata!P68)</f>
        <v/>
      </c>
      <c r="AJ70" s="94" t="str">
        <f>IF(Cumulativedata!Q68="","",Cumulativedata!N68-Cumulativedata!Q68)</f>
        <v/>
      </c>
      <c r="AK70" s="26" t="str">
        <f>IF(Cumulativedata!O68="","",(Cumulativedata!O68-Cumulativedata!P68)/Cumulativedata!O68)</f>
        <v/>
      </c>
      <c r="AL70" s="26" t="str">
        <f>IF(Cumulativedata!O68="","",(Cumulativedata!O68-Cumulativedata!Q68)/Cumulativedata!O68)</f>
        <v/>
      </c>
      <c r="AM70" s="27" t="str">
        <f>IF(AF70="","",IF(AND(AF70&gt;=Instruction!$R$17),"Good","Poor"))</f>
        <v/>
      </c>
      <c r="AN70" s="27" t="str">
        <f>IF(AK70="","",IF(OR(AK70&lt;Instruction!$S$17,AK70&lt;=0),"Good","Poor"))</f>
        <v/>
      </c>
      <c r="AO70" s="36" t="str">
        <f t="shared" si="178"/>
        <v/>
      </c>
      <c r="AP70" s="26" t="str">
        <f>IF(Cumulativedata!S68="","",Cumulativedata!S68/Cumulativedata!R68)</f>
        <v/>
      </c>
      <c r="AQ70" s="26" t="str">
        <f>IF(Cumulativedata!T68="","",Cumulativedata!T68/Cumulativedata!R68)</f>
        <v/>
      </c>
      <c r="AR70" s="26" t="str">
        <f>IF(Cumulativedata!U68="","",Cumulativedata!U68/Cumulativedata!R68)</f>
        <v/>
      </c>
      <c r="AS70" s="94" t="str">
        <f>IF(Cumulativedata!T68="","",Cumulativedata!R68-Cumulativedata!T68)</f>
        <v/>
      </c>
      <c r="AT70" s="94" t="str">
        <f>IF(Cumulativedata!U68="","",Cumulativedata!R68-Cumulativedata!U68)</f>
        <v/>
      </c>
      <c r="AU70" s="26" t="str">
        <f>IF(Cumulativedata!S68="","",(Cumulativedata!S68-Cumulativedata!T68)/Cumulativedata!S68)</f>
        <v/>
      </c>
      <c r="AV70" s="26" t="str">
        <f>IF(Cumulativedata!S68="","",(Cumulativedata!S68-Cumulativedata!U68)/Cumulativedata!S68)</f>
        <v/>
      </c>
      <c r="AW70" s="27" t="str">
        <f>IF(AP70="","",IF(AND(AP70&gt;=Instruction!$R$17),"Good","Poor"))</f>
        <v/>
      </c>
      <c r="AX70" s="27" t="str">
        <f>IF(AU70="","",IF(OR(AU70&lt;Instruction!$S$17,AU70&lt;=0),"Good","Poor"))</f>
        <v/>
      </c>
      <c r="AY70" s="36" t="str">
        <f t="shared" si="179"/>
        <v/>
      </c>
      <c r="AZ70" s="26" t="str">
        <f>IF(Cumulativedata!W68="","",Cumulativedata!W68/Cumulativedata!V68)</f>
        <v/>
      </c>
      <c r="BA70" s="26" t="str">
        <f>IF(Cumulativedata!X68="","",Cumulativedata!X68/Cumulativedata!V68)</f>
        <v/>
      </c>
      <c r="BB70" s="26" t="str">
        <f>IF(Cumulativedata!Y68="","",Cumulativedata!Y68/Cumulativedata!V68)</f>
        <v/>
      </c>
      <c r="BC70" s="94" t="str">
        <f>IF(Cumulativedata!X68="","",Cumulativedata!V68-Cumulativedata!X68)</f>
        <v/>
      </c>
      <c r="BD70" s="94" t="str">
        <f>IF(Cumulativedata!Y68="","",Cumulativedata!V68-Cumulativedata!Y68)</f>
        <v/>
      </c>
      <c r="BE70" s="26" t="str">
        <f>IF(Cumulativedata!W68="","",(Cumulativedata!W68-Cumulativedata!X68)/Cumulativedata!W68)</f>
        <v/>
      </c>
      <c r="BF70" s="26" t="str">
        <f>IF(Cumulativedata!W68="","",(Cumulativedata!W68-Cumulativedata!Y68)/Cumulativedata!W68)</f>
        <v/>
      </c>
      <c r="BG70" s="27" t="str">
        <f>IF(AZ70="","",IF(AND(AZ70&gt;=Instruction!$R$17),"Good","Poor"))</f>
        <v/>
      </c>
      <c r="BH70" s="27" t="str">
        <f>IF(BE70="","",IF(OR(BE70&lt;Instruction!$S$17,BE70&lt;=0),"Good","Poor"))</f>
        <v/>
      </c>
      <c r="BI70" s="36" t="str">
        <f t="shared" si="180"/>
        <v/>
      </c>
      <c r="BJ70" s="26" t="str">
        <f>IF(Cumulativedata!AA68="","",Cumulativedata!AA68/Cumulativedata!Z68)</f>
        <v/>
      </c>
      <c r="BK70" s="26" t="str">
        <f>IF(Cumulativedata!AB68="","",Cumulativedata!AB68/Cumulativedata!Z68)</f>
        <v/>
      </c>
      <c r="BL70" s="26" t="str">
        <f>IF(Cumulativedata!AC68="","",Cumulativedata!AC68/Cumulativedata!Z68)</f>
        <v/>
      </c>
      <c r="BM70" s="94" t="str">
        <f>IF(Cumulativedata!AB68="","",Cumulativedata!Z68-Cumulativedata!AB68)</f>
        <v/>
      </c>
      <c r="BN70" s="94" t="str">
        <f>IF(Cumulativedata!AC68="","",Cumulativedata!Z68-Cumulativedata!AC68)</f>
        <v/>
      </c>
      <c r="BO70" s="26" t="str">
        <f>IF(Cumulativedata!AA68="","",(Cumulativedata!AA68-Cumulativedata!AB68)/Cumulativedata!AA68)</f>
        <v/>
      </c>
      <c r="BP70" s="26" t="str">
        <f>IF(Cumulativedata!AA68="","",(Cumulativedata!AA68-Cumulativedata!AC68)/Cumulativedata!AA68)</f>
        <v/>
      </c>
      <c r="BQ70" s="27" t="str">
        <f>IF(BJ70="","",IF(AND(BJ70&gt;=Instruction!$R$17),"Good","Poor"))</f>
        <v/>
      </c>
      <c r="BR70" s="27" t="str">
        <f>IF(BO70="","",IF(OR(BO70&lt;Instruction!$S$17,BO70&lt;=0),"Good","Poor"))</f>
        <v/>
      </c>
      <c r="BS70" s="36" t="str">
        <f t="shared" si="181"/>
        <v/>
      </c>
      <c r="BT70" s="26" t="str">
        <f>IF(Cumulativedata!AE68="","",Cumulativedata!AE68/Cumulativedata!AD68)</f>
        <v/>
      </c>
      <c r="BU70" s="26" t="str">
        <f>IF(Cumulativedata!AF68="","",Cumulativedata!AF68/Cumulativedata!AD68)</f>
        <v/>
      </c>
      <c r="BV70" s="26" t="str">
        <f>IF(Cumulativedata!AG68="","",Cumulativedata!AG68/Cumulativedata!AD68)</f>
        <v/>
      </c>
      <c r="BW70" s="94" t="str">
        <f>IF(Cumulativedata!AF68="","",Cumulativedata!AD68-Cumulativedata!AF68)</f>
        <v/>
      </c>
      <c r="BX70" s="94" t="str">
        <f>IF(Cumulativedata!AG68="","",Cumulativedata!AD68-Cumulativedata!AG68)</f>
        <v/>
      </c>
      <c r="BY70" s="26" t="str">
        <f>IF(Cumulativedata!AE68="","",(Cumulativedata!AE68-Cumulativedata!AF68)/Cumulativedata!AE68)</f>
        <v/>
      </c>
      <c r="BZ70" s="26" t="str">
        <f>IF(Cumulativedata!AE68="","",(Cumulativedata!AE68-Cumulativedata!AG68)/Cumulativedata!AE68)</f>
        <v/>
      </c>
      <c r="CA70" s="27" t="str">
        <f>IF(BT70="","",IF(AND(BT70&gt;=Instruction!$R$17),"Good","Poor"))</f>
        <v/>
      </c>
      <c r="CB70" s="27" t="str">
        <f>IF(BY70="","",IF(OR(BY70&lt;Instruction!$S$17,BY70&lt;=0),"Good","Poor"))</f>
        <v/>
      </c>
      <c r="CC70" s="36" t="str">
        <f t="shared" si="182"/>
        <v/>
      </c>
      <c r="CD70" s="26" t="str">
        <f>IF(Cumulativedata!AI68="","",Cumulativedata!AI68/Cumulativedata!AH68)</f>
        <v/>
      </c>
      <c r="CE70" s="26" t="str">
        <f>IF(Cumulativedata!AJ68="","",Cumulativedata!AJ68/Cumulativedata!AH68)</f>
        <v/>
      </c>
      <c r="CF70" s="26" t="str">
        <f>IF(Cumulativedata!AK68="","",Cumulativedata!AK68/Cumulativedata!AH68)</f>
        <v/>
      </c>
      <c r="CG70" s="94" t="str">
        <f>IF(Cumulativedata!AJ68="","",Cumulativedata!AH68-Cumulativedata!AJ68)</f>
        <v/>
      </c>
      <c r="CH70" s="94" t="str">
        <f>IF(Cumulativedata!AK68="","",Cumulativedata!AH68-Cumulativedata!AK68)</f>
        <v/>
      </c>
      <c r="CI70" s="26" t="str">
        <f>IF(Cumulativedata!AI68="","",(Cumulativedata!AI68-Cumulativedata!AJ68)/Cumulativedata!AI68)</f>
        <v/>
      </c>
      <c r="CJ70" s="26" t="str">
        <f>IF(Cumulativedata!AI68="","",(Cumulativedata!AI68-Cumulativedata!AK68)/Cumulativedata!AI68)</f>
        <v/>
      </c>
      <c r="CK70" s="27" t="str">
        <f>IF(CD70="","",IF(AND(CD70&gt;=Instruction!$R$17),"Good","Poor"))</f>
        <v/>
      </c>
      <c r="CL70" s="27" t="str">
        <f>IF(CI70="","",IF(OR(CI70&lt;Instruction!$S$17,CI70&lt;=0),"Good","Poor"))</f>
        <v/>
      </c>
      <c r="CM70" s="36" t="str">
        <f t="shared" si="183"/>
        <v/>
      </c>
      <c r="CN70" s="26" t="str">
        <f>IF(Cumulativedata!AM68="","",Cumulativedata!AM68/Cumulativedata!AL68)</f>
        <v/>
      </c>
      <c r="CO70" s="26" t="str">
        <f>IF(Cumulativedata!AN68="","",Cumulativedata!AN68/Cumulativedata!AL68)</f>
        <v/>
      </c>
      <c r="CP70" s="26" t="str">
        <f>IF(Cumulativedata!AO68="","",Cumulativedata!AO68/Cumulativedata!AL68)</f>
        <v/>
      </c>
      <c r="CQ70" s="94" t="str">
        <f>IF(Cumulativedata!AN68="","",Cumulativedata!AL68-Cumulativedata!AN68)</f>
        <v/>
      </c>
      <c r="CR70" s="94" t="str">
        <f>IF(Cumulativedata!AO68="","",Cumulativedata!AL68-Cumulativedata!AO68)</f>
        <v/>
      </c>
      <c r="CS70" s="26" t="str">
        <f>IF(Cumulativedata!AM68="","",(Cumulativedata!AM68-Cumulativedata!AN68)/Cumulativedata!AM68)</f>
        <v/>
      </c>
      <c r="CT70" s="26" t="str">
        <f>IF(Cumulativedata!AM68="","",(Cumulativedata!AM68-Cumulativedata!AO68)/Cumulativedata!AM68)</f>
        <v/>
      </c>
      <c r="CU70" s="27" t="str">
        <f>IF(CN70="","",IF(AND(CN70&gt;=Instruction!$R$17),"Good","Poor"))</f>
        <v/>
      </c>
      <c r="CV70" s="27" t="str">
        <f>IF(CS70="","",IF(OR(CS70&lt;Instruction!$S$17,CS70&lt;=0),"Good","Poor"))</f>
        <v/>
      </c>
      <c r="CW70" s="36" t="str">
        <f t="shared" si="184"/>
        <v/>
      </c>
      <c r="CX70" s="26" t="str">
        <f>IF(Cumulativedata!AQ68="","",Cumulativedata!AQ68/Cumulativedata!AP68)</f>
        <v/>
      </c>
      <c r="CY70" s="26" t="str">
        <f>IF(Cumulativedata!AR68="","",Cumulativedata!AR68/Cumulativedata!AP68)</f>
        <v/>
      </c>
      <c r="CZ70" s="26" t="str">
        <f>IF(Cumulativedata!AS68="","",Cumulativedata!AS68/Cumulativedata!AP68)</f>
        <v/>
      </c>
      <c r="DA70" s="94" t="str">
        <f>IF(Cumulativedata!AR68="","",Cumulativedata!AP68-Cumulativedata!AR68)</f>
        <v/>
      </c>
      <c r="DB70" s="94" t="str">
        <f>IF(Cumulativedata!AS68="","",Cumulativedata!AP68-Cumulativedata!AS68)</f>
        <v/>
      </c>
      <c r="DC70" s="26" t="str">
        <f>IF(Cumulativedata!AQ68="","",(Cumulativedata!AQ68-Cumulativedata!AR68)/Cumulativedata!AQ68)</f>
        <v/>
      </c>
      <c r="DD70" s="26" t="str">
        <f>IF(Cumulativedata!AQ68="","",(Cumulativedata!AQ68-Cumulativedata!AS68)/Cumulativedata!AQ68)</f>
        <v/>
      </c>
      <c r="DE70" s="27" t="str">
        <f>IF(CX70="","",IF(AND(CX70&gt;=Instruction!$R$17),"Good","Poor"))</f>
        <v/>
      </c>
      <c r="DF70" s="27" t="str">
        <f>IF(DC70="","",IF(OR(DC70&lt;Instruction!$S$17,DC70&lt;=0),"Good","Poor"))</f>
        <v/>
      </c>
      <c r="DG70" s="36" t="str">
        <f t="shared" si="185"/>
        <v/>
      </c>
      <c r="DH70" s="26" t="str">
        <f>IF(Cumulativedata!AU68="","",Cumulativedata!AU68/Cumulativedata!AT68)</f>
        <v/>
      </c>
      <c r="DI70" s="26" t="str">
        <f>IF(Cumulativedata!AV68="","",Cumulativedata!AV68/Cumulativedata!AT68)</f>
        <v/>
      </c>
      <c r="DJ70" s="26" t="str">
        <f>IF(Cumulativedata!AW68="","",Cumulativedata!AW68/Cumulativedata!AT68)</f>
        <v/>
      </c>
      <c r="DK70" s="94" t="str">
        <f>IF(Cumulativedata!AV68="","",Cumulativedata!AT68-Cumulativedata!AV68)</f>
        <v/>
      </c>
      <c r="DL70" s="94" t="str">
        <f>IF(Cumulativedata!AW68="","",Cumulativedata!AT68-Cumulativedata!AW68)</f>
        <v/>
      </c>
      <c r="DM70" s="26" t="str">
        <f>IF(Cumulativedata!AU68="","",(Cumulativedata!AU68-Cumulativedata!AV68)/Cumulativedata!AU68)</f>
        <v/>
      </c>
      <c r="DN70" s="26" t="str">
        <f>IF(Cumulativedata!AU68="","",(Cumulativedata!AU68-Cumulativedata!AW68)/Cumulativedata!AU68)</f>
        <v/>
      </c>
      <c r="DO70" s="27" t="str">
        <f>IF(DH70="","",IF(AND(DH70&gt;=Instruction!$R$17),"Good","Poor"))</f>
        <v/>
      </c>
      <c r="DP70" s="27" t="str">
        <f>IF(DM70="","",IF(OR(DM70&lt;Instruction!$S$17,DM70&lt;=0),"Good","Poor"))</f>
        <v/>
      </c>
      <c r="DQ70" s="36" t="str">
        <f t="shared" si="186"/>
        <v/>
      </c>
    </row>
    <row r="71" spans="1:131" x14ac:dyDescent="0.25">
      <c r="A71" s="60" t="str">
        <f>IF(Monthlydata!A68=0,"",Monthlydata!A68)</f>
        <v>&lt;&lt;HP&gt;&gt;</v>
      </c>
      <c r="B71" s="26" t="str">
        <f>IF(Cumulativedata!C69="","",Cumulativedata!C69/Cumulativedata!B69)</f>
        <v/>
      </c>
      <c r="C71" s="26" t="str">
        <f>IF(Cumulativedata!D69="","",Cumulativedata!D69/Cumulativedata!B69)</f>
        <v/>
      </c>
      <c r="D71" s="26" t="str">
        <f>IF(Cumulativedata!E69="","",Cumulativedata!E69/Cumulativedata!B69)</f>
        <v/>
      </c>
      <c r="E71" s="94" t="str">
        <f>IF(Cumulativedata!D69="","",Cumulativedata!B69-Cumulativedata!D69)</f>
        <v/>
      </c>
      <c r="F71" s="94" t="str">
        <f>IF(Cumulativedata!E69="","",Cumulativedata!B69-Cumulativedata!E69)</f>
        <v/>
      </c>
      <c r="G71" s="26" t="str">
        <f>IF(Cumulativedata!C69="","",(Cumulativedata!C69-Cumulativedata!D69)/Cumulativedata!C69)</f>
        <v/>
      </c>
      <c r="H71" s="26" t="str">
        <f>IF(Cumulativedata!C69="","",(Cumulativedata!C69-Cumulativedata!E69)/Cumulativedata!C69)</f>
        <v/>
      </c>
      <c r="I71" s="27" t="str">
        <f>IF(B71="","",IF(AND(B71&gt;=Instruction!$R$17),"Good","Poor"))</f>
        <v/>
      </c>
      <c r="J71" s="27" t="str">
        <f>IF(G71="","",IF(OR(G71&lt;Instruction!$S$17,G71&lt;=0),"Good","Poor"))</f>
        <v/>
      </c>
      <c r="K71" s="36" t="str">
        <f t="shared" ref="K71:K73" si="188">IF(OR(I71="",J71=""),"",IF(AND(I71="Good",J71="Good"),"Cat 1",IF(AND(I71="Good",J71="Poor"),"Cat 2",IF(AND(I71="Poor",J71="Good"),"Cat 3",IF(AND(I71="Poor",J71="Poor"),"Cat 4","NA")))))</f>
        <v/>
      </c>
      <c r="L71" s="26" t="str">
        <f>IF(Cumulativedata!G69="","",Cumulativedata!G69/Cumulativedata!F69)</f>
        <v/>
      </c>
      <c r="M71" s="26" t="str">
        <f>IF(Cumulativedata!H69="","",Cumulativedata!H69/Cumulativedata!F69)</f>
        <v/>
      </c>
      <c r="N71" s="26" t="str">
        <f>IF(Cumulativedata!I69="","",Cumulativedata!I69/Cumulativedata!F69)</f>
        <v/>
      </c>
      <c r="O71" s="94" t="str">
        <f>IF(Cumulativedata!H69="","",Cumulativedata!F69-Cumulativedata!H69)</f>
        <v/>
      </c>
      <c r="P71" s="94" t="str">
        <f>IF(Cumulativedata!I69="","",Cumulativedata!F69-Cumulativedata!I69)</f>
        <v/>
      </c>
      <c r="Q71" s="26" t="str">
        <f>IF(Cumulativedata!G69="","",(Cumulativedata!G69-Cumulativedata!H69)/Cumulativedata!G69)</f>
        <v/>
      </c>
      <c r="R71" s="26" t="str">
        <f>IF(Cumulativedata!G69="","",(Cumulativedata!G69-Cumulativedata!H69)/Cumulativedata!G69)</f>
        <v/>
      </c>
      <c r="S71" s="27" t="str">
        <f>IF(L71="","",IF(AND(L71&gt;=Instruction!$R$17),"Good","Poor"))</f>
        <v/>
      </c>
      <c r="T71" s="27" t="str">
        <f>IF(Q71="","",IF(OR(Q71&lt;Instruction!$S$17,Q71&lt;=0),"Good","Poor"))</f>
        <v/>
      </c>
      <c r="U71" s="36" t="str">
        <f t="shared" ref="U71:U73" si="189">IF(OR(S71="",T71=""),"",IF(AND(S71="Good",T71="Good"),"Cat 1",IF(AND(S71="Good",T71="Poor"),"Cat 2",IF(AND(S71="Poor",T71="Good"),"Cat 3",IF(AND(S71="Poor",T71="Poor"),"Cat 4","NA")))))</f>
        <v/>
      </c>
      <c r="V71" s="26" t="str">
        <f>IF(Cumulativedata!K69="","",Cumulativedata!K69/Cumulativedata!J69)</f>
        <v/>
      </c>
      <c r="W71" s="26" t="str">
        <f>IF(Cumulativedata!L69="","",Cumulativedata!L69/Cumulativedata!J69)</f>
        <v/>
      </c>
      <c r="X71" s="26" t="str">
        <f>IF(Cumulativedata!M69="","",Cumulativedata!M69/Cumulativedata!J69)</f>
        <v/>
      </c>
      <c r="Y71" s="94" t="str">
        <f>IF(Cumulativedata!L69="","",Cumulativedata!J69-Cumulativedata!L69)</f>
        <v/>
      </c>
      <c r="Z71" s="94" t="str">
        <f>IF(Cumulativedata!M69="","",Cumulativedata!J69-Cumulativedata!M69)</f>
        <v/>
      </c>
      <c r="AA71" s="26" t="str">
        <f>IF(Cumulativedata!K69="","",(Cumulativedata!K69-Cumulativedata!L69)/Cumulativedata!K69)</f>
        <v/>
      </c>
      <c r="AB71" s="26" t="str">
        <f>IF(Cumulativedata!K69="","",(Cumulativedata!K69-Cumulativedata!M69)/Cumulativedata!K69)</f>
        <v/>
      </c>
      <c r="AC71" s="27" t="str">
        <f>IF(V71="","",IF(AND(V71&gt;=Instruction!$R$17),"Good","Poor"))</f>
        <v/>
      </c>
      <c r="AD71" s="27" t="str">
        <f>IF(AA71="","",IF(OR(AA71&lt;Instruction!$S$17,AA71&lt;=0),"Good","Poor"))</f>
        <v/>
      </c>
      <c r="AE71" s="36" t="str">
        <f t="shared" ref="AE71:AE73" si="190">IF(OR(AC71="",AD71=""),"",IF(AND(AC71="Good",AD71="Good"),"Cat 1",IF(AND(AC71="Good",AD71="Poor"),"Cat 2",IF(AND(AC71="Poor",AD71="Good"),"Cat 3",IF(AND(AC71="Poor",AD71="Poor"),"Cat 4","NA")))))</f>
        <v/>
      </c>
      <c r="AF71" s="26" t="str">
        <f>IF(Cumulativedata!O69="","",Cumulativedata!O69/Cumulativedata!N69)</f>
        <v/>
      </c>
      <c r="AG71" s="26" t="str">
        <f>IF(Cumulativedata!P69="","",Cumulativedata!P69/Cumulativedata!N69)</f>
        <v/>
      </c>
      <c r="AH71" s="26" t="str">
        <f>IF(Cumulativedata!Q69="","",Cumulativedata!Q69/Cumulativedata!N69)</f>
        <v/>
      </c>
      <c r="AI71" s="94" t="str">
        <f>IF(Cumulativedata!P69="","",Cumulativedata!N69-Cumulativedata!P69)</f>
        <v/>
      </c>
      <c r="AJ71" s="94" t="str">
        <f>IF(Cumulativedata!Q69="","",Cumulativedata!N69-Cumulativedata!Q69)</f>
        <v/>
      </c>
      <c r="AK71" s="26" t="str">
        <f>IF(Cumulativedata!O69="","",(Cumulativedata!O69-Cumulativedata!P69)/Cumulativedata!O69)</f>
        <v/>
      </c>
      <c r="AL71" s="26" t="str">
        <f>IF(Cumulativedata!O69="","",(Cumulativedata!O69-Cumulativedata!Q69)/Cumulativedata!O69)</f>
        <v/>
      </c>
      <c r="AM71" s="27" t="str">
        <f>IF(AF71="","",IF(AND(AF71&gt;=Instruction!$R$17),"Good","Poor"))</f>
        <v/>
      </c>
      <c r="AN71" s="27" t="str">
        <f>IF(AK71="","",IF(OR(AK71&lt;Instruction!$S$17,AK71&lt;=0),"Good","Poor"))</f>
        <v/>
      </c>
      <c r="AO71" s="36" t="str">
        <f t="shared" ref="AO71:AO73" si="191">IF(OR(AM71="",AN71=""),"",IF(AND(AM71="Good",AN71="Good"),"Cat 1",IF(AND(AM71="Good",AN71="Poor"),"Cat 2",IF(AND(AM71="Poor",AN71="Good"),"Cat 3",IF(AND(AM71="Poor",AN71="Poor"),"Cat 4","NA")))))</f>
        <v/>
      </c>
      <c r="AP71" s="26" t="str">
        <f>IF(Cumulativedata!S69="","",Cumulativedata!S69/Cumulativedata!R69)</f>
        <v/>
      </c>
      <c r="AQ71" s="26" t="str">
        <f>IF(Cumulativedata!T69="","",Cumulativedata!T69/Cumulativedata!R69)</f>
        <v/>
      </c>
      <c r="AR71" s="26" t="str">
        <f>IF(Cumulativedata!U69="","",Cumulativedata!U69/Cumulativedata!R69)</f>
        <v/>
      </c>
      <c r="AS71" s="94" t="str">
        <f>IF(Cumulativedata!T69="","",Cumulativedata!R69-Cumulativedata!T69)</f>
        <v/>
      </c>
      <c r="AT71" s="94" t="str">
        <f>IF(Cumulativedata!U69="","",Cumulativedata!R69-Cumulativedata!U69)</f>
        <v/>
      </c>
      <c r="AU71" s="26" t="str">
        <f>IF(Cumulativedata!S69="","",(Cumulativedata!S69-Cumulativedata!T69)/Cumulativedata!S69)</f>
        <v/>
      </c>
      <c r="AV71" s="26" t="str">
        <f>IF(Cumulativedata!S69="","",(Cumulativedata!S69-Cumulativedata!U69)/Cumulativedata!S69)</f>
        <v/>
      </c>
      <c r="AW71" s="27" t="str">
        <f>IF(AP71="","",IF(AND(AP71&gt;=Instruction!$R$17),"Good","Poor"))</f>
        <v/>
      </c>
      <c r="AX71" s="27" t="str">
        <f>IF(AU71="","",IF(OR(AU71&lt;Instruction!$S$17,AU71&lt;=0),"Good","Poor"))</f>
        <v/>
      </c>
      <c r="AY71" s="36" t="str">
        <f t="shared" ref="AY71:AY73" si="192">IF(OR(AW71="",AX71=""),"",IF(AND(AW71="Good",AX71="Good"),"Cat 1",IF(AND(AW71="Good",AX71="Poor"),"Cat 2",IF(AND(AW71="Poor",AX71="Good"),"Cat 3",IF(AND(AW71="Poor",AX71="Poor"),"Cat 4","NA")))))</f>
        <v/>
      </c>
      <c r="AZ71" s="26" t="str">
        <f>IF(Cumulativedata!W69="","",Cumulativedata!W69/Cumulativedata!V69)</f>
        <v/>
      </c>
      <c r="BA71" s="26" t="str">
        <f>IF(Cumulativedata!X69="","",Cumulativedata!X69/Cumulativedata!V69)</f>
        <v/>
      </c>
      <c r="BB71" s="26" t="str">
        <f>IF(Cumulativedata!Y69="","",Cumulativedata!Y69/Cumulativedata!V69)</f>
        <v/>
      </c>
      <c r="BC71" s="94" t="str">
        <f>IF(Cumulativedata!X69="","",Cumulativedata!V69-Cumulativedata!X69)</f>
        <v/>
      </c>
      <c r="BD71" s="94" t="str">
        <f>IF(Cumulativedata!Y69="","",Cumulativedata!V69-Cumulativedata!Y69)</f>
        <v/>
      </c>
      <c r="BE71" s="26" t="str">
        <f>IF(Cumulativedata!W69="","",(Cumulativedata!W69-Cumulativedata!X69)/Cumulativedata!W69)</f>
        <v/>
      </c>
      <c r="BF71" s="26" t="str">
        <f>IF(Cumulativedata!W69="","",(Cumulativedata!W69-Cumulativedata!Y69)/Cumulativedata!W69)</f>
        <v/>
      </c>
      <c r="BG71" s="27" t="str">
        <f>IF(AZ71="","",IF(AND(AZ71&gt;=Instruction!$R$17),"Good","Poor"))</f>
        <v/>
      </c>
      <c r="BH71" s="27" t="str">
        <f>IF(BE71="","",IF(OR(BE71&lt;Instruction!$S$17,BE71&lt;=0),"Good","Poor"))</f>
        <v/>
      </c>
      <c r="BI71" s="36" t="str">
        <f t="shared" ref="BI71:BI73" si="193">IF(OR(BG71="",BH71=""),"",IF(AND(BG71="Good",BH71="Good"),"Cat 1",IF(AND(BG71="Good",BH71="Poor"),"Cat 2",IF(AND(BG71="Poor",BH71="Good"),"Cat 3",IF(AND(BG71="Poor",BH71="Poor"),"Cat 4","NA")))))</f>
        <v/>
      </c>
      <c r="BJ71" s="26" t="str">
        <f>IF(Cumulativedata!AA69="","",Cumulativedata!AA69/Cumulativedata!Z69)</f>
        <v/>
      </c>
      <c r="BK71" s="26" t="str">
        <f>IF(Cumulativedata!AB69="","",Cumulativedata!AB69/Cumulativedata!Z69)</f>
        <v/>
      </c>
      <c r="BL71" s="26" t="str">
        <f>IF(Cumulativedata!AC69="","",Cumulativedata!AC69/Cumulativedata!Z69)</f>
        <v/>
      </c>
      <c r="BM71" s="94" t="str">
        <f>IF(Cumulativedata!AB69="","",Cumulativedata!Z69-Cumulativedata!AB69)</f>
        <v/>
      </c>
      <c r="BN71" s="94" t="str">
        <f>IF(Cumulativedata!AC69="","",Cumulativedata!Z69-Cumulativedata!AC69)</f>
        <v/>
      </c>
      <c r="BO71" s="26" t="str">
        <f>IF(Cumulativedata!AA69="","",(Cumulativedata!AA69-Cumulativedata!AB69)/Cumulativedata!AA69)</f>
        <v/>
      </c>
      <c r="BP71" s="26" t="str">
        <f>IF(Cumulativedata!AA69="","",(Cumulativedata!AA69-Cumulativedata!AC69)/Cumulativedata!AA69)</f>
        <v/>
      </c>
      <c r="BQ71" s="27" t="str">
        <f>IF(BJ71="","",IF(AND(BJ71&gt;=Instruction!$R$17),"Good","Poor"))</f>
        <v/>
      </c>
      <c r="BR71" s="27" t="str">
        <f>IF(BO71="","",IF(OR(BO71&lt;Instruction!$S$17,BO71&lt;=0),"Good","Poor"))</f>
        <v/>
      </c>
      <c r="BS71" s="36" t="str">
        <f t="shared" ref="BS71:BS73" si="194">IF(OR(BQ71="",BR71=""),"",IF(AND(BQ71="Good",BR71="Good"),"Cat 1",IF(AND(BQ71="Good",BR71="Poor"),"Cat 2",IF(AND(BQ71="Poor",BR71="Good"),"Cat 3",IF(AND(BQ71="Poor",BR71="Poor"),"Cat 4","NA")))))</f>
        <v/>
      </c>
      <c r="BT71" s="26" t="str">
        <f>IF(Cumulativedata!AE69="","",Cumulativedata!AE69/Cumulativedata!AD69)</f>
        <v/>
      </c>
      <c r="BU71" s="26" t="str">
        <f>IF(Cumulativedata!AF69="","",Cumulativedata!AF69/Cumulativedata!AD69)</f>
        <v/>
      </c>
      <c r="BV71" s="26" t="str">
        <f>IF(Cumulativedata!AG69="","",Cumulativedata!AG69/Cumulativedata!AD69)</f>
        <v/>
      </c>
      <c r="BW71" s="94" t="str">
        <f>IF(Cumulativedata!AF69="","",Cumulativedata!AD69-Cumulativedata!AF69)</f>
        <v/>
      </c>
      <c r="BX71" s="94" t="str">
        <f>IF(Cumulativedata!AG69="","",Cumulativedata!AD69-Cumulativedata!AG69)</f>
        <v/>
      </c>
      <c r="BY71" s="26" t="str">
        <f>IF(Cumulativedata!AE69="","",(Cumulativedata!AE69-Cumulativedata!AF69)/Cumulativedata!AE69)</f>
        <v/>
      </c>
      <c r="BZ71" s="26" t="str">
        <f>IF(Cumulativedata!AE69="","",(Cumulativedata!AE69-Cumulativedata!AG69)/Cumulativedata!AE69)</f>
        <v/>
      </c>
      <c r="CA71" s="27" t="str">
        <f>IF(BT71="","",IF(AND(BT71&gt;=Instruction!$R$17),"Good","Poor"))</f>
        <v/>
      </c>
      <c r="CB71" s="27" t="str">
        <f>IF(BY71="","",IF(OR(BY71&lt;Instruction!$S$17,BY71&lt;=0),"Good","Poor"))</f>
        <v/>
      </c>
      <c r="CC71" s="36" t="str">
        <f t="shared" ref="CC71:CC73" si="195">IF(OR(CA71="",CB71=""),"",IF(AND(CA71="Good",CB71="Good"),"Cat 1",IF(AND(CA71="Good",CB71="Poor"),"Cat 2",IF(AND(CA71="Poor",CB71="Good"),"Cat 3",IF(AND(CA71="Poor",CB71="Poor"),"Cat 4","NA")))))</f>
        <v/>
      </c>
      <c r="CD71" s="26" t="str">
        <f>IF(Cumulativedata!AI69="","",Cumulativedata!AI69/Cumulativedata!AH69)</f>
        <v/>
      </c>
      <c r="CE71" s="26" t="str">
        <f>IF(Cumulativedata!AJ69="","",Cumulativedata!AJ69/Cumulativedata!AH69)</f>
        <v/>
      </c>
      <c r="CF71" s="26" t="str">
        <f>IF(Cumulativedata!AK69="","",Cumulativedata!AK69/Cumulativedata!AH69)</f>
        <v/>
      </c>
      <c r="CG71" s="94" t="str">
        <f>IF(Cumulativedata!AJ69="","",Cumulativedata!AH69-Cumulativedata!AJ69)</f>
        <v/>
      </c>
      <c r="CH71" s="94" t="str">
        <f>IF(Cumulativedata!AK69="","",Cumulativedata!AH69-Cumulativedata!AK69)</f>
        <v/>
      </c>
      <c r="CI71" s="26" t="str">
        <f>IF(Cumulativedata!AI69="","",(Cumulativedata!AI69-Cumulativedata!AJ69)/Cumulativedata!AI69)</f>
        <v/>
      </c>
      <c r="CJ71" s="26" t="str">
        <f>IF(Cumulativedata!AI69="","",(Cumulativedata!AI69-Cumulativedata!AK69)/Cumulativedata!AI69)</f>
        <v/>
      </c>
      <c r="CK71" s="27" t="str">
        <f>IF(CD71="","",IF(AND(CD71&gt;=Instruction!$R$17),"Good","Poor"))</f>
        <v/>
      </c>
      <c r="CL71" s="27" t="str">
        <f>IF(CI71="","",IF(OR(CI71&lt;Instruction!$S$17,CI71&lt;=0),"Good","Poor"))</f>
        <v/>
      </c>
      <c r="CM71" s="36" t="str">
        <f t="shared" ref="CM71:CM73" si="196">IF(OR(CK71="",CL71=""),"",IF(AND(CK71="Good",CL71="Good"),"Cat 1",IF(AND(CK71="Good",CL71="Poor"),"Cat 2",IF(AND(CK71="Poor",CL71="Good"),"Cat 3",IF(AND(CK71="Poor",CL71="Poor"),"Cat 4","NA")))))</f>
        <v/>
      </c>
      <c r="CN71" s="26" t="str">
        <f>IF(Cumulativedata!AM69="","",Cumulativedata!AM69/Cumulativedata!AL69)</f>
        <v/>
      </c>
      <c r="CO71" s="26" t="str">
        <f>IF(Cumulativedata!AN69="","",Cumulativedata!AN69/Cumulativedata!AL69)</f>
        <v/>
      </c>
      <c r="CP71" s="26" t="str">
        <f>IF(Cumulativedata!AO69="","",Cumulativedata!AO69/Cumulativedata!AL69)</f>
        <v/>
      </c>
      <c r="CQ71" s="94" t="str">
        <f>IF(Cumulativedata!AN69="","",Cumulativedata!AL69-Cumulativedata!AN69)</f>
        <v/>
      </c>
      <c r="CR71" s="94" t="str">
        <f>IF(Cumulativedata!AO69="","",Cumulativedata!AL69-Cumulativedata!AO69)</f>
        <v/>
      </c>
      <c r="CS71" s="26" t="str">
        <f>IF(Cumulativedata!AM69="","",(Cumulativedata!AM69-Cumulativedata!AN69)/Cumulativedata!AM69)</f>
        <v/>
      </c>
      <c r="CT71" s="26" t="str">
        <f>IF(Cumulativedata!AM69="","",(Cumulativedata!AM69-Cumulativedata!AO69)/Cumulativedata!AM69)</f>
        <v/>
      </c>
      <c r="CU71" s="27" t="str">
        <f>IF(CN71="","",IF(AND(CN71&gt;=Instruction!$R$17),"Good","Poor"))</f>
        <v/>
      </c>
      <c r="CV71" s="27" t="str">
        <f>IF(CS71="","",IF(OR(CS71&lt;Instruction!$S$17,CS71&lt;=0),"Good","Poor"))</f>
        <v/>
      </c>
      <c r="CW71" s="36" t="str">
        <f t="shared" ref="CW71:CW73" si="197">IF(OR(CU71="",CV71=""),"",IF(AND(CU71="Good",CV71="Good"),"Cat 1",IF(AND(CU71="Good",CV71="Poor"),"Cat 2",IF(AND(CU71="Poor",CV71="Good"),"Cat 3",IF(AND(CU71="Poor",CV71="Poor"),"Cat 4","NA")))))</f>
        <v/>
      </c>
      <c r="CX71" s="26" t="str">
        <f>IF(Cumulativedata!AQ69="","",Cumulativedata!AQ69/Cumulativedata!AP69)</f>
        <v/>
      </c>
      <c r="CY71" s="26" t="str">
        <f>IF(Cumulativedata!AR69="","",Cumulativedata!AR69/Cumulativedata!AP69)</f>
        <v/>
      </c>
      <c r="CZ71" s="26" t="str">
        <f>IF(Cumulativedata!AS69="","",Cumulativedata!AS69/Cumulativedata!AP69)</f>
        <v/>
      </c>
      <c r="DA71" s="94" t="str">
        <f>IF(Cumulativedata!AR69="","",Cumulativedata!AP69-Cumulativedata!AR69)</f>
        <v/>
      </c>
      <c r="DB71" s="94" t="str">
        <f>IF(Cumulativedata!AS69="","",Cumulativedata!AP69-Cumulativedata!AS69)</f>
        <v/>
      </c>
      <c r="DC71" s="26" t="str">
        <f>IF(Cumulativedata!AQ69="","",(Cumulativedata!AQ69-Cumulativedata!AR69)/Cumulativedata!AQ69)</f>
        <v/>
      </c>
      <c r="DD71" s="26" t="str">
        <f>IF(Cumulativedata!AQ69="","",(Cumulativedata!AQ69-Cumulativedata!AS69)/Cumulativedata!AQ69)</f>
        <v/>
      </c>
      <c r="DE71" s="27" t="str">
        <f>IF(CX71="","",IF(AND(CX71&gt;=Instruction!$R$17),"Good","Poor"))</f>
        <v/>
      </c>
      <c r="DF71" s="27" t="str">
        <f>IF(DC71="","",IF(OR(DC71&lt;Instruction!$S$17,DC71&lt;=0),"Good","Poor"))</f>
        <v/>
      </c>
      <c r="DG71" s="36" t="str">
        <f t="shared" ref="DG71:DG73" si="198">IF(OR(DE71="",DF71=""),"",IF(AND(DE71="Good",DF71="Good"),"Cat 1",IF(AND(DE71="Good",DF71="Poor"),"Cat 2",IF(AND(DE71="Poor",DF71="Good"),"Cat 3",IF(AND(DE71="Poor",DF71="Poor"),"Cat 4","NA")))))</f>
        <v/>
      </c>
      <c r="DH71" s="26" t="str">
        <f>IF(Cumulativedata!AU69="","",Cumulativedata!AU69/Cumulativedata!AT69)</f>
        <v/>
      </c>
      <c r="DI71" s="26" t="str">
        <f>IF(Cumulativedata!AV69="","",Cumulativedata!AV69/Cumulativedata!AT69)</f>
        <v/>
      </c>
      <c r="DJ71" s="26" t="str">
        <f>IF(Cumulativedata!AW69="","",Cumulativedata!AW69/Cumulativedata!AT69)</f>
        <v/>
      </c>
      <c r="DK71" s="94" t="str">
        <f>IF(Cumulativedata!AV69="","",Cumulativedata!AT69-Cumulativedata!AV69)</f>
        <v/>
      </c>
      <c r="DL71" s="94" t="str">
        <f>IF(Cumulativedata!AW69="","",Cumulativedata!AT69-Cumulativedata!AW69)</f>
        <v/>
      </c>
      <c r="DM71" s="26" t="str">
        <f>IF(Cumulativedata!AU69="","",(Cumulativedata!AU69-Cumulativedata!AV69)/Cumulativedata!AU69)</f>
        <v/>
      </c>
      <c r="DN71" s="26" t="str">
        <f>IF(Cumulativedata!AU69="","",(Cumulativedata!AU69-Cumulativedata!AW69)/Cumulativedata!AU69)</f>
        <v/>
      </c>
      <c r="DO71" s="27" t="str">
        <f>IF(DH71="","",IF(AND(DH71&gt;=Instruction!$R$17),"Good","Poor"))</f>
        <v/>
      </c>
      <c r="DP71" s="27" t="str">
        <f>IF(DM71="","",IF(OR(DM71&lt;Instruction!$S$17,DM71&lt;=0),"Good","Poor"))</f>
        <v/>
      </c>
      <c r="DQ71" s="36" t="str">
        <f t="shared" ref="DQ71:DQ73" si="199">IF(OR(DO71="",DP71=""),"",IF(AND(DO71="Good",DP71="Good"),"Cat 1",IF(AND(DO71="Good",DP71="Poor"),"Cat 2",IF(AND(DO71="Poor",DP71="Good"),"Cat 3",IF(AND(DO71="Poor",DP71="Poor"),"Cat 4","NA")))))</f>
        <v/>
      </c>
    </row>
    <row r="72" spans="1:131" x14ac:dyDescent="0.25">
      <c r="A72" s="60" t="str">
        <f>IF(Monthlydata!A69=0,"",Monthlydata!A69)</f>
        <v>&lt;&lt;HP&gt;&gt;</v>
      </c>
      <c r="B72" s="26" t="str">
        <f>IF(Cumulativedata!C70="","",Cumulativedata!C70/Cumulativedata!B70)</f>
        <v/>
      </c>
      <c r="C72" s="26" t="str">
        <f>IF(Cumulativedata!D70="","",Cumulativedata!D70/Cumulativedata!B70)</f>
        <v/>
      </c>
      <c r="D72" s="26" t="str">
        <f>IF(Cumulativedata!E70="","",Cumulativedata!E70/Cumulativedata!B70)</f>
        <v/>
      </c>
      <c r="E72" s="94" t="str">
        <f>IF(Cumulativedata!D70="","",Cumulativedata!B70-Cumulativedata!D70)</f>
        <v/>
      </c>
      <c r="F72" s="94" t="str">
        <f>IF(Cumulativedata!E70="","",Cumulativedata!B70-Cumulativedata!E70)</f>
        <v/>
      </c>
      <c r="G72" s="26" t="str">
        <f>IF(Cumulativedata!C70="","",(Cumulativedata!C70-Cumulativedata!D70)/Cumulativedata!C70)</f>
        <v/>
      </c>
      <c r="H72" s="26" t="str">
        <f>IF(Cumulativedata!C70="","",(Cumulativedata!C70-Cumulativedata!E70)/Cumulativedata!C70)</f>
        <v/>
      </c>
      <c r="I72" s="27" t="str">
        <f>IF(B72="","",IF(AND(B72&gt;=Instruction!$R$17),"Good","Poor"))</f>
        <v/>
      </c>
      <c r="J72" s="27" t="str">
        <f>IF(G72="","",IF(OR(G72&lt;Instruction!$S$17,G72&lt;=0),"Good","Poor"))</f>
        <v/>
      </c>
      <c r="K72" s="36" t="str">
        <f t="shared" si="188"/>
        <v/>
      </c>
      <c r="L72" s="26" t="str">
        <f>IF(Cumulativedata!G70="","",Cumulativedata!G70/Cumulativedata!F70)</f>
        <v/>
      </c>
      <c r="M72" s="26" t="str">
        <f>IF(Cumulativedata!H70="","",Cumulativedata!H70/Cumulativedata!F70)</f>
        <v/>
      </c>
      <c r="N72" s="26" t="str">
        <f>IF(Cumulativedata!I70="","",Cumulativedata!I70/Cumulativedata!F70)</f>
        <v/>
      </c>
      <c r="O72" s="94" t="str">
        <f>IF(Cumulativedata!H70="","",Cumulativedata!F70-Cumulativedata!H70)</f>
        <v/>
      </c>
      <c r="P72" s="94" t="str">
        <f>IF(Cumulativedata!I70="","",Cumulativedata!F70-Cumulativedata!I70)</f>
        <v/>
      </c>
      <c r="Q72" s="26" t="str">
        <f>IF(Cumulativedata!G70="","",(Cumulativedata!G70-Cumulativedata!H70)/Cumulativedata!G70)</f>
        <v/>
      </c>
      <c r="R72" s="26" t="str">
        <f>IF(Cumulativedata!G70="","",(Cumulativedata!G70-Cumulativedata!H70)/Cumulativedata!G70)</f>
        <v/>
      </c>
      <c r="S72" s="27" t="str">
        <f>IF(L72="","",IF(AND(L72&gt;=Instruction!$R$17),"Good","Poor"))</f>
        <v/>
      </c>
      <c r="T72" s="27" t="str">
        <f>IF(Q72="","",IF(OR(Q72&lt;Instruction!$S$17,Q72&lt;=0),"Good","Poor"))</f>
        <v/>
      </c>
      <c r="U72" s="36" t="str">
        <f t="shared" si="189"/>
        <v/>
      </c>
      <c r="V72" s="26" t="str">
        <f>IF(Cumulativedata!K70="","",Cumulativedata!K70/Cumulativedata!J70)</f>
        <v/>
      </c>
      <c r="W72" s="26" t="str">
        <f>IF(Cumulativedata!L70="","",Cumulativedata!L70/Cumulativedata!J70)</f>
        <v/>
      </c>
      <c r="X72" s="26" t="str">
        <f>IF(Cumulativedata!M70="","",Cumulativedata!M70/Cumulativedata!J70)</f>
        <v/>
      </c>
      <c r="Y72" s="94" t="str">
        <f>IF(Cumulativedata!L70="","",Cumulativedata!J70-Cumulativedata!L70)</f>
        <v/>
      </c>
      <c r="Z72" s="94" t="str">
        <f>IF(Cumulativedata!M70="","",Cumulativedata!J70-Cumulativedata!M70)</f>
        <v/>
      </c>
      <c r="AA72" s="26" t="str">
        <f>IF(Cumulativedata!K70="","",(Cumulativedata!K70-Cumulativedata!L70)/Cumulativedata!K70)</f>
        <v/>
      </c>
      <c r="AB72" s="26" t="str">
        <f>IF(Cumulativedata!K70="","",(Cumulativedata!K70-Cumulativedata!M70)/Cumulativedata!K70)</f>
        <v/>
      </c>
      <c r="AC72" s="27" t="str">
        <f>IF(V72="","",IF(AND(V72&gt;=Instruction!$R$17),"Good","Poor"))</f>
        <v/>
      </c>
      <c r="AD72" s="27" t="str">
        <f>IF(AA72="","",IF(OR(AA72&lt;Instruction!$S$17,AA72&lt;=0),"Good","Poor"))</f>
        <v/>
      </c>
      <c r="AE72" s="36" t="str">
        <f t="shared" si="190"/>
        <v/>
      </c>
      <c r="AF72" s="26" t="str">
        <f>IF(Cumulativedata!O70="","",Cumulativedata!O70/Cumulativedata!N70)</f>
        <v/>
      </c>
      <c r="AG72" s="26" t="str">
        <f>IF(Cumulativedata!P70="","",Cumulativedata!P70/Cumulativedata!N70)</f>
        <v/>
      </c>
      <c r="AH72" s="26" t="str">
        <f>IF(Cumulativedata!Q70="","",Cumulativedata!Q70/Cumulativedata!N70)</f>
        <v/>
      </c>
      <c r="AI72" s="94" t="str">
        <f>IF(Cumulativedata!P70="","",Cumulativedata!N70-Cumulativedata!P70)</f>
        <v/>
      </c>
      <c r="AJ72" s="94" t="str">
        <f>IF(Cumulativedata!Q70="","",Cumulativedata!N70-Cumulativedata!Q70)</f>
        <v/>
      </c>
      <c r="AK72" s="26" t="str">
        <f>IF(Cumulativedata!O70="","",(Cumulativedata!O70-Cumulativedata!P70)/Cumulativedata!O70)</f>
        <v/>
      </c>
      <c r="AL72" s="26" t="str">
        <f>IF(Cumulativedata!O70="","",(Cumulativedata!O70-Cumulativedata!Q70)/Cumulativedata!O70)</f>
        <v/>
      </c>
      <c r="AM72" s="27" t="str">
        <f>IF(AF72="","",IF(AND(AF72&gt;=Instruction!$R$17),"Good","Poor"))</f>
        <v/>
      </c>
      <c r="AN72" s="27" t="str">
        <f>IF(AK72="","",IF(OR(AK72&lt;Instruction!$S$17,AK72&lt;=0),"Good","Poor"))</f>
        <v/>
      </c>
      <c r="AO72" s="36" t="str">
        <f t="shared" si="191"/>
        <v/>
      </c>
      <c r="AP72" s="26" t="str">
        <f>IF(Cumulativedata!S70="","",Cumulativedata!S70/Cumulativedata!R70)</f>
        <v/>
      </c>
      <c r="AQ72" s="26" t="str">
        <f>IF(Cumulativedata!T70="","",Cumulativedata!T70/Cumulativedata!R70)</f>
        <v/>
      </c>
      <c r="AR72" s="26" t="str">
        <f>IF(Cumulativedata!U70="","",Cumulativedata!U70/Cumulativedata!R70)</f>
        <v/>
      </c>
      <c r="AS72" s="94" t="str">
        <f>IF(Cumulativedata!T70="","",Cumulativedata!R70-Cumulativedata!T70)</f>
        <v/>
      </c>
      <c r="AT72" s="94" t="str">
        <f>IF(Cumulativedata!U70="","",Cumulativedata!R70-Cumulativedata!U70)</f>
        <v/>
      </c>
      <c r="AU72" s="26" t="str">
        <f>IF(Cumulativedata!S70="","",(Cumulativedata!S70-Cumulativedata!T70)/Cumulativedata!S70)</f>
        <v/>
      </c>
      <c r="AV72" s="26" t="str">
        <f>IF(Cumulativedata!S70="","",(Cumulativedata!S70-Cumulativedata!U70)/Cumulativedata!S70)</f>
        <v/>
      </c>
      <c r="AW72" s="27" t="str">
        <f>IF(AP72="","",IF(AND(AP72&gt;=Instruction!$R$17),"Good","Poor"))</f>
        <v/>
      </c>
      <c r="AX72" s="27" t="str">
        <f>IF(AU72="","",IF(OR(AU72&lt;Instruction!$S$17,AU72&lt;=0),"Good","Poor"))</f>
        <v/>
      </c>
      <c r="AY72" s="36" t="str">
        <f t="shared" si="192"/>
        <v/>
      </c>
      <c r="AZ72" s="26" t="str">
        <f>IF(Cumulativedata!W70="","",Cumulativedata!W70/Cumulativedata!V70)</f>
        <v/>
      </c>
      <c r="BA72" s="26" t="str">
        <f>IF(Cumulativedata!X70="","",Cumulativedata!X70/Cumulativedata!V70)</f>
        <v/>
      </c>
      <c r="BB72" s="26" t="str">
        <f>IF(Cumulativedata!Y70="","",Cumulativedata!Y70/Cumulativedata!V70)</f>
        <v/>
      </c>
      <c r="BC72" s="94" t="str">
        <f>IF(Cumulativedata!X70="","",Cumulativedata!V70-Cumulativedata!X70)</f>
        <v/>
      </c>
      <c r="BD72" s="94" t="str">
        <f>IF(Cumulativedata!Y70="","",Cumulativedata!V70-Cumulativedata!Y70)</f>
        <v/>
      </c>
      <c r="BE72" s="26" t="str">
        <f>IF(Cumulativedata!W70="","",(Cumulativedata!W70-Cumulativedata!X70)/Cumulativedata!W70)</f>
        <v/>
      </c>
      <c r="BF72" s="26" t="str">
        <f>IF(Cumulativedata!W70="","",(Cumulativedata!W70-Cumulativedata!Y70)/Cumulativedata!W70)</f>
        <v/>
      </c>
      <c r="BG72" s="27" t="str">
        <f>IF(AZ72="","",IF(AND(AZ72&gt;=Instruction!$R$17),"Good","Poor"))</f>
        <v/>
      </c>
      <c r="BH72" s="27" t="str">
        <f>IF(BE72="","",IF(OR(BE72&lt;Instruction!$S$17,BE72&lt;=0),"Good","Poor"))</f>
        <v/>
      </c>
      <c r="BI72" s="36" t="str">
        <f t="shared" si="193"/>
        <v/>
      </c>
      <c r="BJ72" s="26" t="str">
        <f>IF(Cumulativedata!AA70="","",Cumulativedata!AA70/Cumulativedata!Z70)</f>
        <v/>
      </c>
      <c r="BK72" s="26" t="str">
        <f>IF(Cumulativedata!AB70="","",Cumulativedata!AB70/Cumulativedata!Z70)</f>
        <v/>
      </c>
      <c r="BL72" s="26" t="str">
        <f>IF(Cumulativedata!AC70="","",Cumulativedata!AC70/Cumulativedata!Z70)</f>
        <v/>
      </c>
      <c r="BM72" s="94" t="str">
        <f>IF(Cumulativedata!AB70="","",Cumulativedata!Z70-Cumulativedata!AB70)</f>
        <v/>
      </c>
      <c r="BN72" s="94" t="str">
        <f>IF(Cumulativedata!AC70="","",Cumulativedata!Z70-Cumulativedata!AC70)</f>
        <v/>
      </c>
      <c r="BO72" s="26" t="str">
        <f>IF(Cumulativedata!AA70="","",(Cumulativedata!AA70-Cumulativedata!AB70)/Cumulativedata!AA70)</f>
        <v/>
      </c>
      <c r="BP72" s="26" t="str">
        <f>IF(Cumulativedata!AA70="","",(Cumulativedata!AA70-Cumulativedata!AC70)/Cumulativedata!AA70)</f>
        <v/>
      </c>
      <c r="BQ72" s="27" t="str">
        <f>IF(BJ72="","",IF(AND(BJ72&gt;=Instruction!$R$17),"Good","Poor"))</f>
        <v/>
      </c>
      <c r="BR72" s="27" t="str">
        <f>IF(BO72="","",IF(OR(BO72&lt;Instruction!$S$17,BO72&lt;=0),"Good","Poor"))</f>
        <v/>
      </c>
      <c r="BS72" s="36" t="str">
        <f t="shared" si="194"/>
        <v/>
      </c>
      <c r="BT72" s="26" t="str">
        <f>IF(Cumulativedata!AE70="","",Cumulativedata!AE70/Cumulativedata!AD70)</f>
        <v/>
      </c>
      <c r="BU72" s="26" t="str">
        <f>IF(Cumulativedata!AF70="","",Cumulativedata!AF70/Cumulativedata!AD70)</f>
        <v/>
      </c>
      <c r="BV72" s="26" t="str">
        <f>IF(Cumulativedata!AG70="","",Cumulativedata!AG70/Cumulativedata!AD70)</f>
        <v/>
      </c>
      <c r="BW72" s="94" t="str">
        <f>IF(Cumulativedata!AF70="","",Cumulativedata!AD70-Cumulativedata!AF70)</f>
        <v/>
      </c>
      <c r="BX72" s="94" t="str">
        <f>IF(Cumulativedata!AG70="","",Cumulativedata!AD70-Cumulativedata!AG70)</f>
        <v/>
      </c>
      <c r="BY72" s="26" t="str">
        <f>IF(Cumulativedata!AE70="","",(Cumulativedata!AE70-Cumulativedata!AF70)/Cumulativedata!AE70)</f>
        <v/>
      </c>
      <c r="BZ72" s="26" t="str">
        <f>IF(Cumulativedata!AE70="","",(Cumulativedata!AE70-Cumulativedata!AG70)/Cumulativedata!AE70)</f>
        <v/>
      </c>
      <c r="CA72" s="27" t="str">
        <f>IF(BT72="","",IF(AND(BT72&gt;=Instruction!$R$17),"Good","Poor"))</f>
        <v/>
      </c>
      <c r="CB72" s="27" t="str">
        <f>IF(BY72="","",IF(OR(BY72&lt;Instruction!$S$17,BY72&lt;=0),"Good","Poor"))</f>
        <v/>
      </c>
      <c r="CC72" s="36" t="str">
        <f t="shared" si="195"/>
        <v/>
      </c>
      <c r="CD72" s="26" t="str">
        <f>IF(Cumulativedata!AI70="","",Cumulativedata!AI70/Cumulativedata!AH70)</f>
        <v/>
      </c>
      <c r="CE72" s="26" t="str">
        <f>IF(Cumulativedata!AJ70="","",Cumulativedata!AJ70/Cumulativedata!AH70)</f>
        <v/>
      </c>
      <c r="CF72" s="26" t="str">
        <f>IF(Cumulativedata!AK70="","",Cumulativedata!AK70/Cumulativedata!AH70)</f>
        <v/>
      </c>
      <c r="CG72" s="94" t="str">
        <f>IF(Cumulativedata!AJ70="","",Cumulativedata!AH70-Cumulativedata!AJ70)</f>
        <v/>
      </c>
      <c r="CH72" s="94" t="str">
        <f>IF(Cumulativedata!AK70="","",Cumulativedata!AH70-Cumulativedata!AK70)</f>
        <v/>
      </c>
      <c r="CI72" s="26" t="str">
        <f>IF(Cumulativedata!AI70="","",(Cumulativedata!AI70-Cumulativedata!AJ70)/Cumulativedata!AI70)</f>
        <v/>
      </c>
      <c r="CJ72" s="26" t="str">
        <f>IF(Cumulativedata!AI70="","",(Cumulativedata!AI70-Cumulativedata!AK70)/Cumulativedata!AI70)</f>
        <v/>
      </c>
      <c r="CK72" s="27" t="str">
        <f>IF(CD72="","",IF(AND(CD72&gt;=Instruction!$R$17),"Good","Poor"))</f>
        <v/>
      </c>
      <c r="CL72" s="27" t="str">
        <f>IF(CI72="","",IF(OR(CI72&lt;Instruction!$S$17,CI72&lt;=0),"Good","Poor"))</f>
        <v/>
      </c>
      <c r="CM72" s="36" t="str">
        <f t="shared" si="196"/>
        <v/>
      </c>
      <c r="CN72" s="26" t="str">
        <f>IF(Cumulativedata!AM70="","",Cumulativedata!AM70/Cumulativedata!AL70)</f>
        <v/>
      </c>
      <c r="CO72" s="26" t="str">
        <f>IF(Cumulativedata!AN70="","",Cumulativedata!AN70/Cumulativedata!AL70)</f>
        <v/>
      </c>
      <c r="CP72" s="26" t="str">
        <f>IF(Cumulativedata!AO70="","",Cumulativedata!AO70/Cumulativedata!AL70)</f>
        <v/>
      </c>
      <c r="CQ72" s="94" t="str">
        <f>IF(Cumulativedata!AN70="","",Cumulativedata!AL70-Cumulativedata!AN70)</f>
        <v/>
      </c>
      <c r="CR72" s="94" t="str">
        <f>IF(Cumulativedata!AO70="","",Cumulativedata!AL70-Cumulativedata!AO70)</f>
        <v/>
      </c>
      <c r="CS72" s="26" t="str">
        <f>IF(Cumulativedata!AM70="","",(Cumulativedata!AM70-Cumulativedata!AN70)/Cumulativedata!AM70)</f>
        <v/>
      </c>
      <c r="CT72" s="26" t="str">
        <f>IF(Cumulativedata!AM70="","",(Cumulativedata!AM70-Cumulativedata!AO70)/Cumulativedata!AM70)</f>
        <v/>
      </c>
      <c r="CU72" s="27" t="str">
        <f>IF(CN72="","",IF(AND(CN72&gt;=Instruction!$R$17),"Good","Poor"))</f>
        <v/>
      </c>
      <c r="CV72" s="27" t="str">
        <f>IF(CS72="","",IF(OR(CS72&lt;Instruction!$S$17,CS72&lt;=0),"Good","Poor"))</f>
        <v/>
      </c>
      <c r="CW72" s="36" t="str">
        <f t="shared" si="197"/>
        <v/>
      </c>
      <c r="CX72" s="26" t="str">
        <f>IF(Cumulativedata!AQ70="","",Cumulativedata!AQ70/Cumulativedata!AP70)</f>
        <v/>
      </c>
      <c r="CY72" s="26" t="str">
        <f>IF(Cumulativedata!AR70="","",Cumulativedata!AR70/Cumulativedata!AP70)</f>
        <v/>
      </c>
      <c r="CZ72" s="26" t="str">
        <f>IF(Cumulativedata!AS70="","",Cumulativedata!AS70/Cumulativedata!AP70)</f>
        <v/>
      </c>
      <c r="DA72" s="94" t="str">
        <f>IF(Cumulativedata!AR70="","",Cumulativedata!AP70-Cumulativedata!AR70)</f>
        <v/>
      </c>
      <c r="DB72" s="94" t="str">
        <f>IF(Cumulativedata!AS70="","",Cumulativedata!AP70-Cumulativedata!AS70)</f>
        <v/>
      </c>
      <c r="DC72" s="26" t="str">
        <f>IF(Cumulativedata!AQ70="","",(Cumulativedata!AQ70-Cumulativedata!AR70)/Cumulativedata!AQ70)</f>
        <v/>
      </c>
      <c r="DD72" s="26" t="str">
        <f>IF(Cumulativedata!AQ70="","",(Cumulativedata!AQ70-Cumulativedata!AS70)/Cumulativedata!AQ70)</f>
        <v/>
      </c>
      <c r="DE72" s="27" t="str">
        <f>IF(CX72="","",IF(AND(CX72&gt;=Instruction!$R$17),"Good","Poor"))</f>
        <v/>
      </c>
      <c r="DF72" s="27" t="str">
        <f>IF(DC72="","",IF(OR(DC72&lt;Instruction!$S$17,DC72&lt;=0),"Good","Poor"))</f>
        <v/>
      </c>
      <c r="DG72" s="36" t="str">
        <f t="shared" si="198"/>
        <v/>
      </c>
      <c r="DH72" s="26" t="str">
        <f>IF(Cumulativedata!AU70="","",Cumulativedata!AU70/Cumulativedata!AT70)</f>
        <v/>
      </c>
      <c r="DI72" s="26" t="str">
        <f>IF(Cumulativedata!AV70="","",Cumulativedata!AV70/Cumulativedata!AT70)</f>
        <v/>
      </c>
      <c r="DJ72" s="26" t="str">
        <f>IF(Cumulativedata!AW70="","",Cumulativedata!AW70/Cumulativedata!AT70)</f>
        <v/>
      </c>
      <c r="DK72" s="94" t="str">
        <f>IF(Cumulativedata!AV70="","",Cumulativedata!AT70-Cumulativedata!AV70)</f>
        <v/>
      </c>
      <c r="DL72" s="94" t="str">
        <f>IF(Cumulativedata!AW70="","",Cumulativedata!AT70-Cumulativedata!AW70)</f>
        <v/>
      </c>
      <c r="DM72" s="26" t="str">
        <f>IF(Cumulativedata!AU70="","",(Cumulativedata!AU70-Cumulativedata!AV70)/Cumulativedata!AU70)</f>
        <v/>
      </c>
      <c r="DN72" s="26" t="str">
        <f>IF(Cumulativedata!AU70="","",(Cumulativedata!AU70-Cumulativedata!AW70)/Cumulativedata!AU70)</f>
        <v/>
      </c>
      <c r="DO72" s="27" t="str">
        <f>IF(DH72="","",IF(AND(DH72&gt;=Instruction!$R$17),"Good","Poor"))</f>
        <v/>
      </c>
      <c r="DP72" s="27" t="str">
        <f>IF(DM72="","",IF(OR(DM72&lt;Instruction!$S$17,DM72&lt;=0),"Good","Poor"))</f>
        <v/>
      </c>
      <c r="DQ72" s="36" t="str">
        <f t="shared" si="199"/>
        <v/>
      </c>
    </row>
    <row r="73" spans="1:131" s="1" customFormat="1" x14ac:dyDescent="0.25">
      <c r="A73" s="60" t="str">
        <f>IF(Monthlydata!A70=0,"",Monthlydata!A70)</f>
        <v/>
      </c>
      <c r="B73" s="26" t="str">
        <f>IF(Cumulativedata!C71="","",Cumulativedata!C71/Cumulativedata!B71)</f>
        <v/>
      </c>
      <c r="C73" s="26" t="str">
        <f>IF(Cumulativedata!D71="","",Cumulativedata!D71/Cumulativedata!B71)</f>
        <v/>
      </c>
      <c r="D73" s="26" t="str">
        <f>IF(Cumulativedata!E71="","",Cumulativedata!E71/Cumulativedata!B71)</f>
        <v/>
      </c>
      <c r="E73" s="94" t="str">
        <f>IF(Cumulativedata!D71="","",Cumulativedata!B71-Cumulativedata!D71)</f>
        <v/>
      </c>
      <c r="F73" s="94" t="str">
        <f>IF(Cumulativedata!E71="","",Cumulativedata!B71-Cumulativedata!E71)</f>
        <v/>
      </c>
      <c r="G73" s="26" t="str">
        <f>IF(Cumulativedata!C71="","",(Cumulativedata!C71-Cumulativedata!D71)/Cumulativedata!C71)</f>
        <v/>
      </c>
      <c r="H73" s="26" t="str">
        <f>IF(Cumulativedata!C71="","",(Cumulativedata!C71-Cumulativedata!E71)/Cumulativedata!C71)</f>
        <v/>
      </c>
      <c r="I73" s="27" t="str">
        <f>IF(B73="","",IF(AND(B73&gt;=Instruction!$R$17),"Good","Poor"))</f>
        <v/>
      </c>
      <c r="J73" s="27" t="str">
        <f>IF(G73="","",IF(OR(G73&lt;Instruction!$S$17,G73&lt;=0),"Good","Poor"))</f>
        <v/>
      </c>
      <c r="K73" s="36" t="str">
        <f t="shared" si="188"/>
        <v/>
      </c>
      <c r="L73" s="26" t="str">
        <f>IF(Cumulativedata!G71="","",Cumulativedata!G71/Cumulativedata!F71)</f>
        <v/>
      </c>
      <c r="M73" s="26" t="str">
        <f>IF(Cumulativedata!H71="","",Cumulativedata!H71/Cumulativedata!F71)</f>
        <v/>
      </c>
      <c r="N73" s="26" t="str">
        <f>IF(Cumulativedata!I71="","",Cumulativedata!I71/Cumulativedata!F71)</f>
        <v/>
      </c>
      <c r="O73" s="94" t="str">
        <f>IF(Cumulativedata!H71="","",Cumulativedata!F71-Cumulativedata!H71)</f>
        <v/>
      </c>
      <c r="P73" s="94" t="str">
        <f>IF(Cumulativedata!I71="","",Cumulativedata!F71-Cumulativedata!I71)</f>
        <v/>
      </c>
      <c r="Q73" s="26" t="str">
        <f>IF(Cumulativedata!G71="","",(Cumulativedata!G71-Cumulativedata!H71)/Cumulativedata!G71)</f>
        <v/>
      </c>
      <c r="R73" s="26" t="str">
        <f>IF(Cumulativedata!G71="","",(Cumulativedata!G71-Cumulativedata!H71)/Cumulativedata!G71)</f>
        <v/>
      </c>
      <c r="S73" s="27" t="str">
        <f>IF(L73="","",IF(AND(L73&gt;=Instruction!$R$17),"Good","Poor"))</f>
        <v/>
      </c>
      <c r="T73" s="27" t="str">
        <f>IF(Q73="","",IF(OR(Q73&lt;Instruction!$S$17,Q73&lt;=0),"Good","Poor"))</f>
        <v/>
      </c>
      <c r="U73" s="36" t="str">
        <f t="shared" si="189"/>
        <v/>
      </c>
      <c r="V73" s="26" t="str">
        <f>IF(Cumulativedata!K71="","",Cumulativedata!K71/Cumulativedata!J71)</f>
        <v/>
      </c>
      <c r="W73" s="26" t="str">
        <f>IF(Cumulativedata!L71="","",Cumulativedata!L71/Cumulativedata!J71)</f>
        <v/>
      </c>
      <c r="X73" s="26" t="str">
        <f>IF(Cumulativedata!M71="","",Cumulativedata!M71/Cumulativedata!J71)</f>
        <v/>
      </c>
      <c r="Y73" s="94" t="str">
        <f>IF(Cumulativedata!L71="","",Cumulativedata!J71-Cumulativedata!L71)</f>
        <v/>
      </c>
      <c r="Z73" s="94" t="str">
        <f>IF(Cumulativedata!M71="","",Cumulativedata!J71-Cumulativedata!M71)</f>
        <v/>
      </c>
      <c r="AA73" s="26" t="str">
        <f>IF(Cumulativedata!K71="","",(Cumulativedata!K71-Cumulativedata!L71)/Cumulativedata!K71)</f>
        <v/>
      </c>
      <c r="AB73" s="26" t="str">
        <f>IF(Cumulativedata!K71="","",(Cumulativedata!K71-Cumulativedata!M71)/Cumulativedata!K71)</f>
        <v/>
      </c>
      <c r="AC73" s="27" t="str">
        <f>IF(V73="","",IF(AND(V73&gt;=Instruction!$R$17),"Good","Poor"))</f>
        <v/>
      </c>
      <c r="AD73" s="27" t="str">
        <f>IF(AA73="","",IF(OR(AA73&lt;Instruction!$S$17,AA73&lt;=0),"Good","Poor"))</f>
        <v/>
      </c>
      <c r="AE73" s="36" t="str">
        <f t="shared" si="190"/>
        <v/>
      </c>
      <c r="AF73" s="26" t="str">
        <f>IF(Cumulativedata!O71="","",Cumulativedata!O71/Cumulativedata!N71)</f>
        <v/>
      </c>
      <c r="AG73" s="26" t="str">
        <f>IF(Cumulativedata!P71="","",Cumulativedata!P71/Cumulativedata!N71)</f>
        <v/>
      </c>
      <c r="AH73" s="26" t="str">
        <f>IF(Cumulativedata!Q71="","",Cumulativedata!Q71/Cumulativedata!N71)</f>
        <v/>
      </c>
      <c r="AI73" s="94" t="str">
        <f>IF(Cumulativedata!P71="","",Cumulativedata!N71-Cumulativedata!P71)</f>
        <v/>
      </c>
      <c r="AJ73" s="94" t="str">
        <f>IF(Cumulativedata!Q71="","",Cumulativedata!N71-Cumulativedata!Q71)</f>
        <v/>
      </c>
      <c r="AK73" s="26" t="str">
        <f>IF(Cumulativedata!O71="","",(Cumulativedata!O71-Cumulativedata!P71)/Cumulativedata!O71)</f>
        <v/>
      </c>
      <c r="AL73" s="26" t="str">
        <f>IF(Cumulativedata!O71="","",(Cumulativedata!O71-Cumulativedata!Q71)/Cumulativedata!O71)</f>
        <v/>
      </c>
      <c r="AM73" s="27" t="str">
        <f>IF(AF73="","",IF(AND(AF73&gt;=Instruction!$R$17),"Good","Poor"))</f>
        <v/>
      </c>
      <c r="AN73" s="27" t="str">
        <f>IF(AK73="","",IF(OR(AK73&lt;Instruction!$S$17,AK73&lt;=0),"Good","Poor"))</f>
        <v/>
      </c>
      <c r="AO73" s="36" t="str">
        <f t="shared" si="191"/>
        <v/>
      </c>
      <c r="AP73" s="26" t="str">
        <f>IF(Cumulativedata!S71="","",Cumulativedata!S71/Cumulativedata!R71)</f>
        <v/>
      </c>
      <c r="AQ73" s="26" t="str">
        <f>IF(Cumulativedata!T71="","",Cumulativedata!T71/Cumulativedata!R71)</f>
        <v/>
      </c>
      <c r="AR73" s="26" t="str">
        <f>IF(Cumulativedata!U71="","",Cumulativedata!U71/Cumulativedata!R71)</f>
        <v/>
      </c>
      <c r="AS73" s="94" t="str">
        <f>IF(Cumulativedata!T71="","",Cumulativedata!R71-Cumulativedata!T71)</f>
        <v/>
      </c>
      <c r="AT73" s="94" t="str">
        <f>IF(Cumulativedata!U71="","",Cumulativedata!R71-Cumulativedata!U71)</f>
        <v/>
      </c>
      <c r="AU73" s="26" t="str">
        <f>IF(Cumulativedata!S71="","",(Cumulativedata!S71-Cumulativedata!T71)/Cumulativedata!S71)</f>
        <v/>
      </c>
      <c r="AV73" s="26" t="str">
        <f>IF(Cumulativedata!S71="","",(Cumulativedata!S71-Cumulativedata!U71)/Cumulativedata!S71)</f>
        <v/>
      </c>
      <c r="AW73" s="27" t="str">
        <f>IF(AP73="","",IF(AND(AP73&gt;=Instruction!$R$17),"Good","Poor"))</f>
        <v/>
      </c>
      <c r="AX73" s="27" t="str">
        <f>IF(AU73="","",IF(OR(AU73&lt;Instruction!$S$17,AU73&lt;=0),"Good","Poor"))</f>
        <v/>
      </c>
      <c r="AY73" s="36" t="str">
        <f t="shared" si="192"/>
        <v/>
      </c>
      <c r="AZ73" s="26" t="str">
        <f>IF(Cumulativedata!W71="","",Cumulativedata!W71/Cumulativedata!V71)</f>
        <v/>
      </c>
      <c r="BA73" s="26" t="str">
        <f>IF(Cumulativedata!X71="","",Cumulativedata!X71/Cumulativedata!V71)</f>
        <v/>
      </c>
      <c r="BB73" s="26" t="str">
        <f>IF(Cumulativedata!Y71="","",Cumulativedata!Y71/Cumulativedata!V71)</f>
        <v/>
      </c>
      <c r="BC73" s="94" t="str">
        <f>IF(Cumulativedata!X71="","",Cumulativedata!V71-Cumulativedata!X71)</f>
        <v/>
      </c>
      <c r="BD73" s="94" t="str">
        <f>IF(Cumulativedata!Y71="","",Cumulativedata!V71-Cumulativedata!Y71)</f>
        <v/>
      </c>
      <c r="BE73" s="26" t="str">
        <f>IF(Cumulativedata!W71="","",(Cumulativedata!W71-Cumulativedata!X71)/Cumulativedata!W71)</f>
        <v/>
      </c>
      <c r="BF73" s="26" t="str">
        <f>IF(Cumulativedata!W71="","",(Cumulativedata!W71-Cumulativedata!Y71)/Cumulativedata!W71)</f>
        <v/>
      </c>
      <c r="BG73" s="27" t="str">
        <f>IF(AZ73="","",IF(AND(AZ73&gt;=Instruction!$R$17),"Good","Poor"))</f>
        <v/>
      </c>
      <c r="BH73" s="27" t="str">
        <f>IF(BE73="","",IF(OR(BE73&lt;Instruction!$S$17,BE73&lt;=0),"Good","Poor"))</f>
        <v/>
      </c>
      <c r="BI73" s="36" t="str">
        <f t="shared" si="193"/>
        <v/>
      </c>
      <c r="BJ73" s="26" t="str">
        <f>IF(Cumulativedata!AA71="","",Cumulativedata!AA71/Cumulativedata!Z71)</f>
        <v/>
      </c>
      <c r="BK73" s="26" t="str">
        <f>IF(Cumulativedata!AB71="","",Cumulativedata!AB71/Cumulativedata!Z71)</f>
        <v/>
      </c>
      <c r="BL73" s="26" t="str">
        <f>IF(Cumulativedata!AC71="","",Cumulativedata!AC71/Cumulativedata!Z71)</f>
        <v/>
      </c>
      <c r="BM73" s="94" t="str">
        <f>IF(Cumulativedata!AB71="","",Cumulativedata!Z71-Cumulativedata!AB71)</f>
        <v/>
      </c>
      <c r="BN73" s="94" t="str">
        <f>IF(Cumulativedata!AC71="","",Cumulativedata!Z71-Cumulativedata!AC71)</f>
        <v/>
      </c>
      <c r="BO73" s="26" t="str">
        <f>IF(Cumulativedata!AA71="","",(Cumulativedata!AA71-Cumulativedata!AB71)/Cumulativedata!AA71)</f>
        <v/>
      </c>
      <c r="BP73" s="26" t="str">
        <f>IF(Cumulativedata!AA71="","",(Cumulativedata!AA71-Cumulativedata!AC71)/Cumulativedata!AA71)</f>
        <v/>
      </c>
      <c r="BQ73" s="27" t="str">
        <f>IF(BJ73="","",IF(AND(BJ73&gt;=Instruction!$R$17),"Good","Poor"))</f>
        <v/>
      </c>
      <c r="BR73" s="27" t="str">
        <f>IF(BO73="","",IF(OR(BO73&lt;Instruction!$S$17,BO73&lt;=0),"Good","Poor"))</f>
        <v/>
      </c>
      <c r="BS73" s="36" t="str">
        <f t="shared" si="194"/>
        <v/>
      </c>
      <c r="BT73" s="26" t="str">
        <f>IF(Cumulativedata!AE71="","",Cumulativedata!AE71/Cumulativedata!AD71)</f>
        <v/>
      </c>
      <c r="BU73" s="26" t="str">
        <f>IF(Cumulativedata!AF71="","",Cumulativedata!AF71/Cumulativedata!AD71)</f>
        <v/>
      </c>
      <c r="BV73" s="26" t="str">
        <f>IF(Cumulativedata!AG71="","",Cumulativedata!AG71/Cumulativedata!AD71)</f>
        <v/>
      </c>
      <c r="BW73" s="94" t="str">
        <f>IF(Cumulativedata!AF71="","",Cumulativedata!AD71-Cumulativedata!AF71)</f>
        <v/>
      </c>
      <c r="BX73" s="94" t="str">
        <f>IF(Cumulativedata!AG71="","",Cumulativedata!AD71-Cumulativedata!AG71)</f>
        <v/>
      </c>
      <c r="BY73" s="26" t="str">
        <f>IF(Cumulativedata!AE71="","",(Cumulativedata!AE71-Cumulativedata!AF71)/Cumulativedata!AE71)</f>
        <v/>
      </c>
      <c r="BZ73" s="26" t="str">
        <f>IF(Cumulativedata!AE71="","",(Cumulativedata!AE71-Cumulativedata!AG71)/Cumulativedata!AE71)</f>
        <v/>
      </c>
      <c r="CA73" s="27" t="str">
        <f>IF(BT73="","",IF(AND(BT73&gt;=Instruction!$R$17),"Good","Poor"))</f>
        <v/>
      </c>
      <c r="CB73" s="27" t="str">
        <f>IF(BY73="","",IF(OR(BY73&lt;Instruction!$S$17,BY73&lt;=0),"Good","Poor"))</f>
        <v/>
      </c>
      <c r="CC73" s="36" t="str">
        <f t="shared" si="195"/>
        <v/>
      </c>
      <c r="CD73" s="26" t="str">
        <f>IF(Cumulativedata!AI71="","",Cumulativedata!AI71/Cumulativedata!AH71)</f>
        <v/>
      </c>
      <c r="CE73" s="26" t="str">
        <f>IF(Cumulativedata!AJ71="","",Cumulativedata!AJ71/Cumulativedata!AH71)</f>
        <v/>
      </c>
      <c r="CF73" s="26" t="str">
        <f>IF(Cumulativedata!AK71="","",Cumulativedata!AK71/Cumulativedata!AH71)</f>
        <v/>
      </c>
      <c r="CG73" s="94" t="str">
        <f>IF(Cumulativedata!AJ71="","",Cumulativedata!AH71-Cumulativedata!AJ71)</f>
        <v/>
      </c>
      <c r="CH73" s="94" t="str">
        <f>IF(Cumulativedata!AK71="","",Cumulativedata!AH71-Cumulativedata!AK71)</f>
        <v/>
      </c>
      <c r="CI73" s="26" t="str">
        <f>IF(Cumulativedata!AI71="","",(Cumulativedata!AI71-Cumulativedata!AJ71)/Cumulativedata!AI71)</f>
        <v/>
      </c>
      <c r="CJ73" s="26" t="str">
        <f>IF(Cumulativedata!AI71="","",(Cumulativedata!AI71-Cumulativedata!AK71)/Cumulativedata!AI71)</f>
        <v/>
      </c>
      <c r="CK73" s="27" t="str">
        <f>IF(CD73="","",IF(AND(CD73&gt;=Instruction!$R$17),"Good","Poor"))</f>
        <v/>
      </c>
      <c r="CL73" s="27" t="str">
        <f>IF(CI73="","",IF(OR(CI73&lt;Instruction!$S$17,CI73&lt;=0),"Good","Poor"))</f>
        <v/>
      </c>
      <c r="CM73" s="36" t="str">
        <f t="shared" si="196"/>
        <v/>
      </c>
      <c r="CN73" s="26" t="str">
        <f>IF(Cumulativedata!AM71="","",Cumulativedata!AM71/Cumulativedata!AL71)</f>
        <v/>
      </c>
      <c r="CO73" s="26" t="str">
        <f>IF(Cumulativedata!AN71="","",Cumulativedata!AN71/Cumulativedata!AL71)</f>
        <v/>
      </c>
      <c r="CP73" s="26" t="str">
        <f>IF(Cumulativedata!AO71="","",Cumulativedata!AO71/Cumulativedata!AL71)</f>
        <v/>
      </c>
      <c r="CQ73" s="94" t="str">
        <f>IF(Cumulativedata!AN71="","",Cumulativedata!AL71-Cumulativedata!AN71)</f>
        <v/>
      </c>
      <c r="CR73" s="94" t="str">
        <f>IF(Cumulativedata!AO71="","",Cumulativedata!AL71-Cumulativedata!AO71)</f>
        <v/>
      </c>
      <c r="CS73" s="26" t="str">
        <f>IF(Cumulativedata!AM71="","",(Cumulativedata!AM71-Cumulativedata!AN71)/Cumulativedata!AM71)</f>
        <v/>
      </c>
      <c r="CT73" s="26" t="str">
        <f>IF(Cumulativedata!AM71="","",(Cumulativedata!AM71-Cumulativedata!AO71)/Cumulativedata!AM71)</f>
        <v/>
      </c>
      <c r="CU73" s="27" t="str">
        <f>IF(CN73="","",IF(AND(CN73&gt;=Instruction!$R$17),"Good","Poor"))</f>
        <v/>
      </c>
      <c r="CV73" s="27" t="str">
        <f>IF(CS73="","",IF(OR(CS73&lt;Instruction!$S$17,CS73&lt;=0),"Good","Poor"))</f>
        <v/>
      </c>
      <c r="CW73" s="36" t="str">
        <f t="shared" si="197"/>
        <v/>
      </c>
      <c r="CX73" s="26" t="str">
        <f>IF(Cumulativedata!AQ71="","",Cumulativedata!AQ71/Cumulativedata!AP71)</f>
        <v/>
      </c>
      <c r="CY73" s="26" t="str">
        <f>IF(Cumulativedata!AR71="","",Cumulativedata!AR71/Cumulativedata!AP71)</f>
        <v/>
      </c>
      <c r="CZ73" s="26" t="str">
        <f>IF(Cumulativedata!AS71="","",Cumulativedata!AS71/Cumulativedata!AP71)</f>
        <v/>
      </c>
      <c r="DA73" s="94" t="str">
        <f>IF(Cumulativedata!AR71="","",Cumulativedata!AP71-Cumulativedata!AR71)</f>
        <v/>
      </c>
      <c r="DB73" s="94" t="str">
        <f>IF(Cumulativedata!AS71="","",Cumulativedata!AP71-Cumulativedata!AS71)</f>
        <v/>
      </c>
      <c r="DC73" s="26" t="str">
        <f>IF(Cumulativedata!AQ71="","",(Cumulativedata!AQ71-Cumulativedata!AR71)/Cumulativedata!AQ71)</f>
        <v/>
      </c>
      <c r="DD73" s="26" t="str">
        <f>IF(Cumulativedata!AQ71="","",(Cumulativedata!AQ71-Cumulativedata!AS71)/Cumulativedata!AQ71)</f>
        <v/>
      </c>
      <c r="DE73" s="27" t="str">
        <f>IF(CX73="","",IF(AND(CX73&gt;=Instruction!$R$17),"Good","Poor"))</f>
        <v/>
      </c>
      <c r="DF73" s="27" t="str">
        <f>IF(DC73="","",IF(OR(DC73&lt;Instruction!$S$17,DC73&lt;=0),"Good","Poor"))</f>
        <v/>
      </c>
      <c r="DG73" s="36" t="str">
        <f t="shared" si="198"/>
        <v/>
      </c>
      <c r="DH73" s="26" t="str">
        <f>IF(Cumulativedata!AU71="","",Cumulativedata!AU71/Cumulativedata!AT71)</f>
        <v/>
      </c>
      <c r="DI73" s="26" t="str">
        <f>IF(Cumulativedata!AV71="","",Cumulativedata!AV71/Cumulativedata!AT71)</f>
        <v/>
      </c>
      <c r="DJ73" s="26" t="str">
        <f>IF(Cumulativedata!AW71="","",Cumulativedata!AW71/Cumulativedata!AT71)</f>
        <v/>
      </c>
      <c r="DK73" s="94" t="str">
        <f>IF(Cumulativedata!AV71="","",Cumulativedata!AT71-Cumulativedata!AV71)</f>
        <v/>
      </c>
      <c r="DL73" s="94" t="str">
        <f>IF(Cumulativedata!AW71="","",Cumulativedata!AT71-Cumulativedata!AW71)</f>
        <v/>
      </c>
      <c r="DM73" s="26" t="str">
        <f>IF(Cumulativedata!AU71="","",(Cumulativedata!AU71-Cumulativedata!AV71)/Cumulativedata!AU71)</f>
        <v/>
      </c>
      <c r="DN73" s="26" t="str">
        <f>IF(Cumulativedata!AU71="","",(Cumulativedata!AU71-Cumulativedata!AW71)/Cumulativedata!AU71)</f>
        <v/>
      </c>
      <c r="DO73" s="27" t="str">
        <f>IF(DH73="","",IF(AND(DH73&gt;=Instruction!$R$17),"Good","Poor"))</f>
        <v/>
      </c>
      <c r="DP73" s="27" t="str">
        <f>IF(DM73="","",IF(OR(DM73&lt;Instruction!$S$17,DM73&lt;=0),"Good","Poor"))</f>
        <v/>
      </c>
      <c r="DQ73" s="36" t="str">
        <f t="shared" si="199"/>
        <v/>
      </c>
      <c r="DR73"/>
      <c r="DS73"/>
      <c r="DT73"/>
      <c r="DU73"/>
      <c r="DV73"/>
      <c r="DW73"/>
      <c r="DX73"/>
      <c r="DY73"/>
      <c r="DZ73"/>
      <c r="EA73"/>
    </row>
    <row r="74" spans="1:131" x14ac:dyDescent="0.25">
      <c r="A74" s="60" t="str">
        <f>IF(Monthlydata!A71=0,"",Monthlydata!A71)</f>
        <v>&lt;&lt;PHCU&gt;&gt;</v>
      </c>
      <c r="B74" s="61" t="str">
        <f>IF(Cumulativedata!C72="","",Cumulativedata!C72/Cumulativedata!B72)</f>
        <v/>
      </c>
      <c r="C74" s="61" t="str">
        <f>IF(Cumulativedata!D72="","",Cumulativedata!D72/Cumulativedata!B72)</f>
        <v/>
      </c>
      <c r="D74" s="61" t="str">
        <f>IF(Cumulativedata!E72="","",Cumulativedata!E72/Cumulativedata!B72)</f>
        <v/>
      </c>
      <c r="E74" s="93" t="str">
        <f>IF(Cumulativedata!D72="","",Cumulativedata!B72-Cumulativedata!D72)</f>
        <v/>
      </c>
      <c r="F74" s="93" t="str">
        <f>IF(Cumulativedata!E72="","",Cumulativedata!B72-Cumulativedata!E72)</f>
        <v/>
      </c>
      <c r="G74" s="61" t="str">
        <f>IF(Cumulativedata!C72="","",(Cumulativedata!C72-Cumulativedata!D72)/Cumulativedata!C72)</f>
        <v/>
      </c>
      <c r="H74" s="61" t="str">
        <f>IF(Cumulativedata!C72="","",(Cumulativedata!C72-Cumulativedata!E72)/Cumulativedata!C72)</f>
        <v/>
      </c>
      <c r="I74" s="62" t="str">
        <f>IF(B74="","",IF(AND(B74&gt;=Instruction!$R$17),"Good","Poor"))</f>
        <v/>
      </c>
      <c r="J74" s="62" t="str">
        <f>IF(G74="","",IF(OR(G74&lt;Instruction!$S$17,G74&lt;=0),"Good","Poor"))</f>
        <v/>
      </c>
      <c r="K74" s="54" t="str">
        <f t="shared" ref="K74:K81" si="200">IF(OR(I74="",J74=""),"",IF(AND(I74="Good",J74="Good"),"Cat 1",IF(AND(I74="Good",J74="Poor"),"Cat 2",IF(AND(I74="Poor",J74="Good"),"Cat 3",IF(AND(I74="Poor",J74="Poor"),"Cat 4","NA")))))</f>
        <v/>
      </c>
      <c r="L74" s="61" t="str">
        <f>IF(Cumulativedata!G72="","",Cumulativedata!G72/Cumulativedata!F72)</f>
        <v/>
      </c>
      <c r="M74" s="61" t="str">
        <f>IF(Cumulativedata!H72="","",Cumulativedata!H72/Cumulativedata!F72)</f>
        <v/>
      </c>
      <c r="N74" s="61" t="str">
        <f>IF(Cumulativedata!I72="","",Cumulativedata!I72/Cumulativedata!F72)</f>
        <v/>
      </c>
      <c r="O74" s="93" t="str">
        <f>IF(Cumulativedata!H72="","",Cumulativedata!F72-Cumulativedata!H72)</f>
        <v/>
      </c>
      <c r="P74" s="93" t="str">
        <f>IF(Cumulativedata!I72="","",Cumulativedata!F72-Cumulativedata!I72)</f>
        <v/>
      </c>
      <c r="Q74" s="61" t="str">
        <f>IF(Cumulativedata!G72="","",(Cumulativedata!G72-Cumulativedata!H72)/Cumulativedata!G72)</f>
        <v/>
      </c>
      <c r="R74" s="61" t="str">
        <f>IF(Cumulativedata!G72="","",(Cumulativedata!G72-Cumulativedata!H72)/Cumulativedata!G72)</f>
        <v/>
      </c>
      <c r="S74" s="62" t="str">
        <f>IF(L74="","",IF(AND(L74&gt;=Instruction!$R$17),"Good","Poor"))</f>
        <v/>
      </c>
      <c r="T74" s="62" t="str">
        <f>IF(Q74="","",IF(OR(Q74&lt;Instruction!$S$17,Q74&lt;=0),"Good","Poor"))</f>
        <v/>
      </c>
      <c r="U74" s="54" t="str">
        <f>IF(OR(S74="",T74=""),"",IF(AND(S74="Good",T74="Good"),"Cat 1",IF(AND(S74="Good",T74="Poor"),"Cat 2",IF(AND(S74="Poor",T74="Good"),"Cat 3",IF(AND(S74="Poor",T74="Poor"),"Cat 4","NA")))))</f>
        <v/>
      </c>
      <c r="V74" s="61" t="str">
        <f>IF(Cumulativedata!K72="","",Cumulativedata!K72/Cumulativedata!J72)</f>
        <v/>
      </c>
      <c r="W74" s="61" t="str">
        <f>IF(Cumulativedata!L72="","",Cumulativedata!L72/Cumulativedata!J72)</f>
        <v/>
      </c>
      <c r="X74" s="61" t="str">
        <f>IF(Cumulativedata!M72="","",Cumulativedata!M72/Cumulativedata!J72)</f>
        <v/>
      </c>
      <c r="Y74" s="93" t="str">
        <f>IF(Cumulativedata!L72="","",Cumulativedata!J72-Cumulativedata!L72)</f>
        <v/>
      </c>
      <c r="Z74" s="93" t="str">
        <f>IF(Cumulativedata!M72="","",Cumulativedata!J72-Cumulativedata!M72)</f>
        <v/>
      </c>
      <c r="AA74" s="61" t="str">
        <f>IF(Cumulativedata!K72="","",(Cumulativedata!K72-Cumulativedata!L72)/Cumulativedata!K72)</f>
        <v/>
      </c>
      <c r="AB74" s="61" t="str">
        <f>IF(Cumulativedata!K72="","",(Cumulativedata!K72-Cumulativedata!M72)/Cumulativedata!K72)</f>
        <v/>
      </c>
      <c r="AC74" s="62" t="str">
        <f>IF(V74="","",IF(AND(V74&gt;=Instruction!$R$17),"Good","Poor"))</f>
        <v/>
      </c>
      <c r="AD74" s="62" t="str">
        <f>IF(AA74="","",IF(OR(AA74&lt;Instruction!$S$17,AA74&lt;=0),"Good","Poor"))</f>
        <v/>
      </c>
      <c r="AE74" s="54" t="str">
        <f>IF(OR(AC74="",AD74=""),"",IF(AND(AC74="Good",AD74="Good"),"Cat 1",IF(AND(AC74="Good",AD74="Poor"),"Cat 2",IF(AND(AC74="Poor",AD74="Good"),"Cat 3",IF(AND(AC74="Poor",AD74="Poor"),"Cat 4","NA")))))</f>
        <v/>
      </c>
      <c r="AF74" s="61" t="str">
        <f>IF(Cumulativedata!O72="","",Cumulativedata!O72/Cumulativedata!N72)</f>
        <v/>
      </c>
      <c r="AG74" s="61" t="str">
        <f>IF(Cumulativedata!P72="","",Cumulativedata!P72/Cumulativedata!N72)</f>
        <v/>
      </c>
      <c r="AH74" s="61" t="str">
        <f>IF(Cumulativedata!Q72="","",Cumulativedata!Q72/Cumulativedata!N72)</f>
        <v/>
      </c>
      <c r="AI74" s="93" t="str">
        <f>IF(Cumulativedata!P72="","",Cumulativedata!N72-Cumulativedata!P72)</f>
        <v/>
      </c>
      <c r="AJ74" s="93" t="str">
        <f>IF(Cumulativedata!Q72="","",Cumulativedata!N72-Cumulativedata!Q72)</f>
        <v/>
      </c>
      <c r="AK74" s="61" t="str">
        <f>IF(Cumulativedata!O72="","",(Cumulativedata!O72-Cumulativedata!P72)/Cumulativedata!O72)</f>
        <v/>
      </c>
      <c r="AL74" s="61" t="str">
        <f>IF(Cumulativedata!O72="","",(Cumulativedata!O72-Cumulativedata!Q72)/Cumulativedata!O72)</f>
        <v/>
      </c>
      <c r="AM74" s="62" t="str">
        <f>IF(AF74="","",IF(AND(AF74&gt;=Instruction!$R$17),"Good","Poor"))</f>
        <v/>
      </c>
      <c r="AN74" s="62" t="str">
        <f>IF(AK74="","",IF(OR(AK74&lt;Instruction!$S$17,AK74&lt;=0),"Good","Poor"))</f>
        <v/>
      </c>
      <c r="AO74" s="54" t="str">
        <f>IF(OR(AM74="",AN74=""),"",IF(AND(AM74="Good",AN74="Good"),"Cat 1",IF(AND(AM74="Good",AN74="Poor"),"Cat 2",IF(AND(AM74="Poor",AN74="Good"),"Cat 3",IF(AND(AM74="Poor",AN74="Poor"),"Cat 4","NA")))))</f>
        <v/>
      </c>
      <c r="AP74" s="61" t="str">
        <f>IF(Cumulativedata!S72="","",Cumulativedata!S72/Cumulativedata!R72)</f>
        <v/>
      </c>
      <c r="AQ74" s="61" t="str">
        <f>IF(Cumulativedata!T72="","",Cumulativedata!T72/Cumulativedata!R72)</f>
        <v/>
      </c>
      <c r="AR74" s="61" t="str">
        <f>IF(Cumulativedata!U72="","",Cumulativedata!U72/Cumulativedata!R72)</f>
        <v/>
      </c>
      <c r="AS74" s="93" t="str">
        <f>IF(Cumulativedata!T72="","",Cumulativedata!R72-Cumulativedata!T72)</f>
        <v/>
      </c>
      <c r="AT74" s="93" t="str">
        <f>IF(Cumulativedata!U72="","",Cumulativedata!R72-Cumulativedata!U72)</f>
        <v/>
      </c>
      <c r="AU74" s="61" t="str">
        <f>IF(Cumulativedata!S72="","",(Cumulativedata!S72-Cumulativedata!T72)/Cumulativedata!S72)</f>
        <v/>
      </c>
      <c r="AV74" s="61" t="str">
        <f>IF(Cumulativedata!S72="","",(Cumulativedata!S72-Cumulativedata!U72)/Cumulativedata!S72)</f>
        <v/>
      </c>
      <c r="AW74" s="62" t="str">
        <f>IF(AP74="","",IF(AND(AP74&gt;=Instruction!$R$17),"Good","Poor"))</f>
        <v/>
      </c>
      <c r="AX74" s="62" t="str">
        <f>IF(AU74="","",IF(OR(AU74&lt;Instruction!$S$17,AU74&lt;=0),"Good","Poor"))</f>
        <v/>
      </c>
      <c r="AY74" s="54" t="str">
        <f>IF(OR(AW74="",AX74=""),"",IF(AND(AW74="Good",AX74="Good"),"Cat 1",IF(AND(AW74="Good",AX74="Poor"),"Cat 2",IF(AND(AW74="Poor",AX74="Good"),"Cat 3",IF(AND(AW74="Poor",AX74="Poor"),"Cat 4","NA")))))</f>
        <v/>
      </c>
      <c r="AZ74" s="61" t="str">
        <f>IF(Cumulativedata!W72="","",Cumulativedata!W72/Cumulativedata!V72)</f>
        <v/>
      </c>
      <c r="BA74" s="61" t="str">
        <f>IF(Cumulativedata!X72="","",Cumulativedata!X72/Cumulativedata!V72)</f>
        <v/>
      </c>
      <c r="BB74" s="61" t="str">
        <f>IF(Cumulativedata!Y72="","",Cumulativedata!Y72/Cumulativedata!V72)</f>
        <v/>
      </c>
      <c r="BC74" s="93" t="str">
        <f>IF(Cumulativedata!X72="","",Cumulativedata!V72-Cumulativedata!X72)</f>
        <v/>
      </c>
      <c r="BD74" s="93" t="str">
        <f>IF(Cumulativedata!Y72="","",Cumulativedata!V72-Cumulativedata!Y72)</f>
        <v/>
      </c>
      <c r="BE74" s="61" t="str">
        <f>IF(Cumulativedata!W72="","",(Cumulativedata!W72-Cumulativedata!X72)/Cumulativedata!W72)</f>
        <v/>
      </c>
      <c r="BF74" s="61" t="str">
        <f>IF(Cumulativedata!W72="","",(Cumulativedata!W72-Cumulativedata!Y72)/Cumulativedata!W72)</f>
        <v/>
      </c>
      <c r="BG74" s="62" t="str">
        <f>IF(AZ74="","",IF(AND(AZ74&gt;=Instruction!$R$17),"Good","Poor"))</f>
        <v/>
      </c>
      <c r="BH74" s="62" t="str">
        <f>IF(BE74="","",IF(OR(BE74&lt;Instruction!$S$17,BE74&lt;=0),"Good","Poor"))</f>
        <v/>
      </c>
      <c r="BI74" s="54" t="str">
        <f>IF(OR(BG74="",BH74=""),"",IF(AND(BG74="Good",BH74="Good"),"Cat 1",IF(AND(BG74="Good",BH74="Poor"),"Cat 2",IF(AND(BG74="Poor",BH74="Good"),"Cat 3",IF(AND(BG74="Poor",BH74="Poor"),"Cat 4","NA")))))</f>
        <v/>
      </c>
      <c r="BJ74" s="61" t="str">
        <f>IF(Cumulativedata!AA72="","",Cumulativedata!AA72/Cumulativedata!Z72)</f>
        <v/>
      </c>
      <c r="BK74" s="61" t="str">
        <f>IF(Cumulativedata!AB72="","",Cumulativedata!AB72/Cumulativedata!Z72)</f>
        <v/>
      </c>
      <c r="BL74" s="61" t="str">
        <f>IF(Cumulativedata!AC72="","",Cumulativedata!AC72/Cumulativedata!Z72)</f>
        <v/>
      </c>
      <c r="BM74" s="93" t="str">
        <f>IF(Cumulativedata!AB72="","",Cumulativedata!Z72-Cumulativedata!AB72)</f>
        <v/>
      </c>
      <c r="BN74" s="93" t="str">
        <f>IF(Cumulativedata!AC72="","",Cumulativedata!Z72-Cumulativedata!AC72)</f>
        <v/>
      </c>
      <c r="BO74" s="61" t="str">
        <f>IF(Cumulativedata!AA72="","",(Cumulativedata!AA72-Cumulativedata!AB72)/Cumulativedata!AA72)</f>
        <v/>
      </c>
      <c r="BP74" s="61" t="str">
        <f>IF(Cumulativedata!AA72="","",(Cumulativedata!AA72-Cumulativedata!AC72)/Cumulativedata!AA72)</f>
        <v/>
      </c>
      <c r="BQ74" s="62" t="str">
        <f>IF(BJ74="","",IF(AND(BJ74&gt;=Instruction!$R$17),"Good","Poor"))</f>
        <v/>
      </c>
      <c r="BR74" s="62" t="str">
        <f>IF(BO74="","",IF(OR(BO74&lt;Instruction!$S$17,BO74&lt;=0),"Good","Poor"))</f>
        <v/>
      </c>
      <c r="BS74" s="54" t="str">
        <f>IF(OR(BQ74="",BR74=""),"",IF(AND(BQ74="Good",BR74="Good"),"Cat 1",IF(AND(BQ74="Good",BR74="Poor"),"Cat 2",IF(AND(BQ74="Poor",BR74="Good"),"Cat 3",IF(AND(BQ74="Poor",BR74="Poor"),"Cat 4","NA")))))</f>
        <v/>
      </c>
      <c r="BT74" s="61" t="str">
        <f>IF(Cumulativedata!AE72="","",Cumulativedata!AE72/Cumulativedata!AD72)</f>
        <v/>
      </c>
      <c r="BU74" s="61" t="str">
        <f>IF(Cumulativedata!AF72="","",Cumulativedata!AF72/Cumulativedata!AD72)</f>
        <v/>
      </c>
      <c r="BV74" s="61" t="str">
        <f>IF(Cumulativedata!AG72="","",Cumulativedata!AG72/Cumulativedata!AD72)</f>
        <v/>
      </c>
      <c r="BW74" s="93" t="str">
        <f>IF(Cumulativedata!AF72="","",Cumulativedata!AD72-Cumulativedata!AF72)</f>
        <v/>
      </c>
      <c r="BX74" s="93" t="str">
        <f>IF(Cumulativedata!AG72="","",Cumulativedata!AD72-Cumulativedata!AG72)</f>
        <v/>
      </c>
      <c r="BY74" s="61" t="str">
        <f>IF(Cumulativedata!AE72="","",(Cumulativedata!AE72-Cumulativedata!AF72)/Cumulativedata!AE72)</f>
        <v/>
      </c>
      <c r="BZ74" s="61" t="str">
        <f>IF(Cumulativedata!AE72="","",(Cumulativedata!AE72-Cumulativedata!AG72)/Cumulativedata!AE72)</f>
        <v/>
      </c>
      <c r="CA74" s="62" t="str">
        <f>IF(BT74="","",IF(AND(BT74&gt;=Instruction!$R$17),"Good","Poor"))</f>
        <v/>
      </c>
      <c r="CB74" s="62" t="str">
        <f>IF(BY74="","",IF(OR(BY74&lt;Instruction!$S$17,BY74&lt;=0),"Good","Poor"))</f>
        <v/>
      </c>
      <c r="CC74" s="54" t="str">
        <f>IF(OR(CA74="",CB74=""),"",IF(AND(CA74="Good",CB74="Good"),"Cat 1",IF(AND(CA74="Good",CB74="Poor"),"Cat 2",IF(AND(CA74="Poor",CB74="Good"),"Cat 3",IF(AND(CA74="Poor",CB74="Poor"),"Cat 4","NA")))))</f>
        <v/>
      </c>
      <c r="CD74" s="61" t="str">
        <f>IF(Cumulativedata!AI72="","",Cumulativedata!AI72/Cumulativedata!AH72)</f>
        <v/>
      </c>
      <c r="CE74" s="61" t="str">
        <f>IF(Cumulativedata!AJ72="","",Cumulativedata!AJ72/Cumulativedata!AH72)</f>
        <v/>
      </c>
      <c r="CF74" s="61" t="str">
        <f>IF(Cumulativedata!AK72="","",Cumulativedata!AK72/Cumulativedata!AH72)</f>
        <v/>
      </c>
      <c r="CG74" s="93" t="str">
        <f>IF(Cumulativedata!AJ72="","",Cumulativedata!AH72-Cumulativedata!AJ72)</f>
        <v/>
      </c>
      <c r="CH74" s="93" t="str">
        <f>IF(Cumulativedata!AK72="","",Cumulativedata!AH72-Cumulativedata!AK72)</f>
        <v/>
      </c>
      <c r="CI74" s="61" t="str">
        <f>IF(Cumulativedata!AI72="","",(Cumulativedata!AI72-Cumulativedata!AJ72)/Cumulativedata!AI72)</f>
        <v/>
      </c>
      <c r="CJ74" s="61" t="str">
        <f>IF(Cumulativedata!AI72="","",(Cumulativedata!AI72-Cumulativedata!AK72)/Cumulativedata!AI72)</f>
        <v/>
      </c>
      <c r="CK74" s="62" t="str">
        <f>IF(CD74="","",IF(AND(CD74&gt;=Instruction!$R$17),"Good","Poor"))</f>
        <v/>
      </c>
      <c r="CL74" s="62" t="str">
        <f>IF(CI74="","",IF(OR(CI74&lt;Instruction!$S$17,CI74&lt;=0),"Good","Poor"))</f>
        <v/>
      </c>
      <c r="CM74" s="54" t="str">
        <f>IF(OR(CK74="",CL74=""),"",IF(AND(CK74="Good",CL74="Good"),"Cat 1",IF(AND(CK74="Good",CL74="Poor"),"Cat 2",IF(AND(CK74="Poor",CL74="Good"),"Cat 3",IF(AND(CK74="Poor",CL74="Poor"),"Cat 4","NA")))))</f>
        <v/>
      </c>
      <c r="CN74" s="61" t="str">
        <f>IF(Cumulativedata!AM72="","",Cumulativedata!AM72/Cumulativedata!AL72)</f>
        <v/>
      </c>
      <c r="CO74" s="61" t="str">
        <f>IF(Cumulativedata!AN72="","",Cumulativedata!AN72/Cumulativedata!AL72)</f>
        <v/>
      </c>
      <c r="CP74" s="61" t="str">
        <f>IF(Cumulativedata!AO72="","",Cumulativedata!AO72/Cumulativedata!AL72)</f>
        <v/>
      </c>
      <c r="CQ74" s="93" t="str">
        <f>IF(Cumulativedata!AN72="","",Cumulativedata!AL72-Cumulativedata!AN72)</f>
        <v/>
      </c>
      <c r="CR74" s="93" t="str">
        <f>IF(Cumulativedata!AO72="","",Cumulativedata!AL72-Cumulativedata!AO72)</f>
        <v/>
      </c>
      <c r="CS74" s="61" t="str">
        <f>IF(Cumulativedata!AM72="","",(Cumulativedata!AM72-Cumulativedata!AN72)/Cumulativedata!AM72)</f>
        <v/>
      </c>
      <c r="CT74" s="61" t="str">
        <f>IF(Cumulativedata!AM72="","",(Cumulativedata!AM72-Cumulativedata!AO72)/Cumulativedata!AM72)</f>
        <v/>
      </c>
      <c r="CU74" s="62" t="str">
        <f>IF(CN74="","",IF(AND(CN74&gt;=Instruction!$R$17),"Good","Poor"))</f>
        <v/>
      </c>
      <c r="CV74" s="62" t="str">
        <f>IF(CS74="","",IF(OR(CS74&lt;Instruction!$S$17,CS74&lt;=0),"Good","Poor"))</f>
        <v/>
      </c>
      <c r="CW74" s="54" t="str">
        <f>IF(OR(CU74="",CV74=""),"",IF(AND(CU74="Good",CV74="Good"),"Cat 1",IF(AND(CU74="Good",CV74="Poor"),"Cat 2",IF(AND(CU74="Poor",CV74="Good"),"Cat 3",IF(AND(CU74="Poor",CV74="Poor"),"Cat 4","NA")))))</f>
        <v/>
      </c>
      <c r="CX74" s="61" t="str">
        <f>IF(Cumulativedata!AQ72="","",Cumulativedata!AQ72/Cumulativedata!AP72)</f>
        <v/>
      </c>
      <c r="CY74" s="61" t="str">
        <f>IF(Cumulativedata!AR72="","",Cumulativedata!AR72/Cumulativedata!AP72)</f>
        <v/>
      </c>
      <c r="CZ74" s="61" t="str">
        <f>IF(Cumulativedata!AS72="","",Cumulativedata!AS72/Cumulativedata!AP72)</f>
        <v/>
      </c>
      <c r="DA74" s="93" t="str">
        <f>IF(Cumulativedata!AR72="","",Cumulativedata!AP72-Cumulativedata!AR72)</f>
        <v/>
      </c>
      <c r="DB74" s="93" t="str">
        <f>IF(Cumulativedata!AS72="","",Cumulativedata!AP72-Cumulativedata!AS72)</f>
        <v/>
      </c>
      <c r="DC74" s="61" t="str">
        <f>IF(Cumulativedata!AQ72="","",(Cumulativedata!AQ72-Cumulativedata!AR72)/Cumulativedata!AQ72)</f>
        <v/>
      </c>
      <c r="DD74" s="61" t="str">
        <f>IF(Cumulativedata!AQ72="","",(Cumulativedata!AQ72-Cumulativedata!AS72)/Cumulativedata!AQ72)</f>
        <v/>
      </c>
      <c r="DE74" s="62" t="str">
        <f>IF(CX74="","",IF(AND(CX74&gt;=Instruction!$R$17),"Good","Poor"))</f>
        <v/>
      </c>
      <c r="DF74" s="62" t="str">
        <f>IF(DC74="","",IF(OR(DC74&lt;Instruction!$S$17,DC74&lt;=0),"Good","Poor"))</f>
        <v/>
      </c>
      <c r="DG74" s="54" t="str">
        <f>IF(OR(DE74="",DF74=""),"",IF(AND(DE74="Good",DF74="Good"),"Cat 1",IF(AND(DE74="Good",DF74="Poor"),"Cat 2",IF(AND(DE74="Poor",DF74="Good"),"Cat 3",IF(AND(DE74="Poor",DF74="Poor"),"Cat 4","NA")))))</f>
        <v/>
      </c>
      <c r="DH74" s="61" t="str">
        <f>IF(Cumulativedata!AU72="","",Cumulativedata!AU72/Cumulativedata!AT72)</f>
        <v/>
      </c>
      <c r="DI74" s="61" t="str">
        <f>IF(Cumulativedata!AV72="","",Cumulativedata!AV72/Cumulativedata!AT72)</f>
        <v/>
      </c>
      <c r="DJ74" s="61" t="str">
        <f>IF(Cumulativedata!AW72="","",Cumulativedata!AW72/Cumulativedata!AT72)</f>
        <v/>
      </c>
      <c r="DK74" s="93" t="str">
        <f>IF(Cumulativedata!AV72="","",Cumulativedata!AT72-Cumulativedata!AV72)</f>
        <v/>
      </c>
      <c r="DL74" s="93" t="str">
        <f>IF(Cumulativedata!AW72="","",Cumulativedata!AT72-Cumulativedata!AW72)</f>
        <v/>
      </c>
      <c r="DM74" s="61" t="str">
        <f>IF(Cumulativedata!AU72="","",(Cumulativedata!AU72-Cumulativedata!AV72)/Cumulativedata!AU72)</f>
        <v/>
      </c>
      <c r="DN74" s="61" t="str">
        <f>IF(Cumulativedata!AU72="","",(Cumulativedata!AU72-Cumulativedata!AW72)/Cumulativedata!AU72)</f>
        <v/>
      </c>
      <c r="DO74" s="62" t="str">
        <f>IF(DH74="","",IF(AND(DH74&gt;=Instruction!$R$17),"Good","Poor"))</f>
        <v/>
      </c>
      <c r="DP74" s="62" t="str">
        <f>IF(DM74="","",IF(OR(DM74&lt;Instruction!$S$17,DM74&lt;=0),"Good","Poor"))</f>
        <v/>
      </c>
      <c r="DQ74" s="54" t="str">
        <f>IF(OR(DO74="",DP74=""),"",IF(AND(DO74="Good",DP74="Good"),"Cat 1",IF(AND(DO74="Good",DP74="Poor"),"Cat 2",IF(AND(DO74="Poor",DP74="Good"),"Cat 3",IF(AND(DO74="Poor",DP74="Poor"),"Cat 4","NA")))))</f>
        <v/>
      </c>
    </row>
    <row r="75" spans="1:131" x14ac:dyDescent="0.25">
      <c r="A75" s="60" t="str">
        <f>IF(Monthlydata!A72=0,"",Monthlydata!A72)</f>
        <v>&lt;&lt;HC&gt;&gt;</v>
      </c>
      <c r="B75" s="26" t="str">
        <f>IF(Cumulativedata!C73="","",Cumulativedata!C73/Cumulativedata!B73)</f>
        <v/>
      </c>
      <c r="C75" s="26" t="str">
        <f>IF(Cumulativedata!D73="","",Cumulativedata!D73/Cumulativedata!B73)</f>
        <v/>
      </c>
      <c r="D75" s="26" t="str">
        <f>IF(Cumulativedata!E73="","",Cumulativedata!E73/Cumulativedata!B73)</f>
        <v/>
      </c>
      <c r="E75" s="94" t="str">
        <f>IF(Cumulativedata!D73="","",Cumulativedata!B73-Cumulativedata!D73)</f>
        <v/>
      </c>
      <c r="F75" s="94" t="str">
        <f>IF(Cumulativedata!E73="","",Cumulativedata!B73-Cumulativedata!E73)</f>
        <v/>
      </c>
      <c r="G75" s="26" t="str">
        <f>IF(Cumulativedata!C73="","",(Cumulativedata!C73-Cumulativedata!D73)/Cumulativedata!C73)</f>
        <v/>
      </c>
      <c r="H75" s="26"/>
      <c r="I75" s="27" t="str">
        <f>IF(B75="","",IF(AND(B75&gt;=Instruction!$R$17),"Good","Poor"))</f>
        <v/>
      </c>
      <c r="J75" s="27" t="str">
        <f>IF(G75="","",IF(OR(G75&lt;Instruction!$S$17,G75&lt;=0),"Good","Poor"))</f>
        <v/>
      </c>
      <c r="K75" s="36" t="str">
        <f t="shared" si="200"/>
        <v/>
      </c>
      <c r="L75" s="26" t="str">
        <f>IF(Cumulativedata!G73="","",Cumulativedata!G73/Cumulativedata!F73)</f>
        <v/>
      </c>
      <c r="M75" s="26" t="str">
        <f>IF(Cumulativedata!H73="","",Cumulativedata!H73/Cumulativedata!F73)</f>
        <v/>
      </c>
      <c r="N75" s="26" t="str">
        <f>IF(Cumulativedata!I73="","",Cumulativedata!I73/Cumulativedata!F73)</f>
        <v/>
      </c>
      <c r="O75" s="94" t="str">
        <f>IF(Cumulativedata!H73="","",Cumulativedata!F73-Cumulativedata!H73)</f>
        <v/>
      </c>
      <c r="P75" s="94" t="str">
        <f>IF(Cumulativedata!I73="","",Cumulativedata!F73-Cumulativedata!I73)</f>
        <v/>
      </c>
      <c r="Q75" s="26" t="str">
        <f>IF(Cumulativedata!G73="","",(Cumulativedata!G73-Cumulativedata!H73)/Cumulativedata!G73)</f>
        <v/>
      </c>
      <c r="R75" s="26" t="str">
        <f>IF(Cumulativedata!G73="","",(Cumulativedata!G73-Cumulativedata!H73)/Cumulativedata!G73)</f>
        <v/>
      </c>
      <c r="S75" s="27" t="str">
        <f>IF(L75="","",IF(AND(L75&gt;=Instruction!$R$17),"Good","Poor"))</f>
        <v/>
      </c>
      <c r="T75" s="27" t="str">
        <f>IF(Q75="","",IF(OR(Q75&lt;Instruction!$S$17,Q75&lt;=0),"Good","Poor"))</f>
        <v/>
      </c>
      <c r="U75" s="36" t="str">
        <f>IF(OR(S75="",T75=""),"",IF(AND(S75="Good",T75="Good"),"Cat 1",IF(AND(S75="Good",T75="Poor"),"Cat 2",IF(AND(S75="Poor",T75="Good"),"Cat 3",IF(AND(S75="Poor",T75="Poor"),"Cat 4","NA")))))</f>
        <v/>
      </c>
      <c r="V75" s="26" t="str">
        <f>IF(Cumulativedata!K73="","",Cumulativedata!K73/Cumulativedata!J73)</f>
        <v/>
      </c>
      <c r="W75" s="26" t="str">
        <f>IF(Cumulativedata!L73="","",Cumulativedata!L73/Cumulativedata!J73)</f>
        <v/>
      </c>
      <c r="X75" s="26" t="str">
        <f>IF(Cumulativedata!M73="","",Cumulativedata!M73/Cumulativedata!J73)</f>
        <v/>
      </c>
      <c r="Y75" s="94" t="str">
        <f>IF(Cumulativedata!L73="","",Cumulativedata!J73-Cumulativedata!L73)</f>
        <v/>
      </c>
      <c r="Z75" s="94" t="str">
        <f>IF(Cumulativedata!M73="","",Cumulativedata!J73-Cumulativedata!M73)</f>
        <v/>
      </c>
      <c r="AA75" s="26" t="str">
        <f>IF(Cumulativedata!K73="","",(Cumulativedata!K73-Cumulativedata!L73)/Cumulativedata!K73)</f>
        <v/>
      </c>
      <c r="AB75" s="26" t="str">
        <f>IF(Cumulativedata!K73="","",(Cumulativedata!K73-Cumulativedata!M73)/Cumulativedata!K73)</f>
        <v/>
      </c>
      <c r="AC75" s="27" t="str">
        <f>IF(V75="","",IF(AND(V75&gt;=Instruction!$R$17),"Good","Poor"))</f>
        <v/>
      </c>
      <c r="AD75" s="27" t="str">
        <f>IF(AA75="","",IF(OR(AA75&lt;Instruction!$S$17,AA75&lt;=0),"Good","Poor"))</f>
        <v/>
      </c>
      <c r="AE75" s="36" t="str">
        <f t="shared" ref="AE75:AE81" si="201">IF(OR(AC75="",AD75=""),"",IF(AND(AC75="Good",AD75="Good"),"Cat 1",IF(AND(AC75="Good",AD75="Poor"),"Cat 2",IF(AND(AC75="Poor",AD75="Good"),"Cat 3",IF(AND(AC75="Poor",AD75="Poor"),"Cat 4","NA")))))</f>
        <v/>
      </c>
      <c r="AF75" s="26" t="str">
        <f>IF(Cumulativedata!O73="","",Cumulativedata!O73/Cumulativedata!N73)</f>
        <v/>
      </c>
      <c r="AG75" s="26" t="str">
        <f>IF(Cumulativedata!P73="","",Cumulativedata!P73/Cumulativedata!N73)</f>
        <v/>
      </c>
      <c r="AH75" s="26" t="str">
        <f>IF(Cumulativedata!Q73="","",Cumulativedata!Q73/Cumulativedata!N73)</f>
        <v/>
      </c>
      <c r="AI75" s="94" t="str">
        <f>IF(Cumulativedata!P73="","",Cumulativedata!N73-Cumulativedata!P73)</f>
        <v/>
      </c>
      <c r="AJ75" s="94" t="str">
        <f>IF(Cumulativedata!Q73="","",Cumulativedata!N73-Cumulativedata!Q73)</f>
        <v/>
      </c>
      <c r="AK75" s="26" t="str">
        <f>IF(Cumulativedata!O73="","",(Cumulativedata!O73-Cumulativedata!P73)/Cumulativedata!O73)</f>
        <v/>
      </c>
      <c r="AL75" s="26" t="str">
        <f>IF(Cumulativedata!O73="","",(Cumulativedata!O73-Cumulativedata!Q73)/Cumulativedata!O73)</f>
        <v/>
      </c>
      <c r="AM75" s="27" t="str">
        <f>IF(AF75="","",IF(AND(AF75&gt;=Instruction!$R$17),"Good","Poor"))</f>
        <v/>
      </c>
      <c r="AN75" s="27" t="str">
        <f>IF(AK75="","",IF(OR(AK75&lt;Instruction!$S$17,AK75&lt;=0),"Good","Poor"))</f>
        <v/>
      </c>
      <c r="AO75" s="36" t="str">
        <f t="shared" ref="AO75:AO81" si="202">IF(OR(AM75="",AN75=""),"",IF(AND(AM75="Good",AN75="Good"),"Cat 1",IF(AND(AM75="Good",AN75="Poor"),"Cat 2",IF(AND(AM75="Poor",AN75="Good"),"Cat 3",IF(AND(AM75="Poor",AN75="Poor"),"Cat 4","NA")))))</f>
        <v/>
      </c>
      <c r="AP75" s="26" t="str">
        <f>IF(Cumulativedata!S73="","",Cumulativedata!S73/Cumulativedata!R73)</f>
        <v/>
      </c>
      <c r="AQ75" s="26" t="str">
        <f>IF(Cumulativedata!T73="","",Cumulativedata!T73/Cumulativedata!R73)</f>
        <v/>
      </c>
      <c r="AR75" s="26" t="str">
        <f>IF(Cumulativedata!U73="","",Cumulativedata!U73/Cumulativedata!R73)</f>
        <v/>
      </c>
      <c r="AS75" s="94" t="str">
        <f>IF(Cumulativedata!T73="","",Cumulativedata!R73-Cumulativedata!T73)</f>
        <v/>
      </c>
      <c r="AT75" s="94" t="str">
        <f>IF(Cumulativedata!U73="","",Cumulativedata!R73-Cumulativedata!U73)</f>
        <v/>
      </c>
      <c r="AU75" s="26" t="str">
        <f>IF(Cumulativedata!S73="","",(Cumulativedata!S73-Cumulativedata!T73)/Cumulativedata!S73)</f>
        <v/>
      </c>
      <c r="AV75" s="26" t="str">
        <f>IF(Cumulativedata!S73="","",(Cumulativedata!S73-Cumulativedata!U73)/Cumulativedata!S73)</f>
        <v/>
      </c>
      <c r="AW75" s="27" t="str">
        <f>IF(AP75="","",IF(AND(AP75&gt;=Instruction!$R$17),"Good","Poor"))</f>
        <v/>
      </c>
      <c r="AX75" s="27" t="str">
        <f>IF(AU75="","",IF(OR(AU75&lt;Instruction!$S$17,AU75&lt;=0),"Good","Poor"))</f>
        <v/>
      </c>
      <c r="AY75" s="36" t="str">
        <f t="shared" ref="AY75:AY81" si="203">IF(OR(AW75="",AX75=""),"",IF(AND(AW75="Good",AX75="Good"),"Cat 1",IF(AND(AW75="Good",AX75="Poor"),"Cat 2",IF(AND(AW75="Poor",AX75="Good"),"Cat 3",IF(AND(AW75="Poor",AX75="Poor"),"Cat 4","NA")))))</f>
        <v/>
      </c>
      <c r="AZ75" s="26" t="str">
        <f>IF(Cumulativedata!W73="","",Cumulativedata!W73/Cumulativedata!V73)</f>
        <v/>
      </c>
      <c r="BA75" s="26" t="str">
        <f>IF(Cumulativedata!X73="","",Cumulativedata!X73/Cumulativedata!V73)</f>
        <v/>
      </c>
      <c r="BB75" s="26" t="str">
        <f>IF(Cumulativedata!Y73="","",Cumulativedata!Y73/Cumulativedata!V73)</f>
        <v/>
      </c>
      <c r="BC75" s="94" t="str">
        <f>IF(Cumulativedata!X73="","",Cumulativedata!V73-Cumulativedata!X73)</f>
        <v/>
      </c>
      <c r="BD75" s="94" t="str">
        <f>IF(Cumulativedata!Y73="","",Cumulativedata!V73-Cumulativedata!Y73)</f>
        <v/>
      </c>
      <c r="BE75" s="26" t="str">
        <f>IF(Cumulativedata!W73="","",(Cumulativedata!W73-Cumulativedata!X73)/Cumulativedata!W73)</f>
        <v/>
      </c>
      <c r="BF75" s="26" t="str">
        <f>IF(Cumulativedata!W73="","",(Cumulativedata!W73-Cumulativedata!Y73)/Cumulativedata!W73)</f>
        <v/>
      </c>
      <c r="BG75" s="27" t="str">
        <f>IF(AZ75="","",IF(AND(AZ75&gt;=Instruction!$R$17),"Good","Poor"))</f>
        <v/>
      </c>
      <c r="BH75" s="27" t="str">
        <f>IF(BE75="","",IF(OR(BE75&lt;Instruction!$S$17,BE75&lt;=0),"Good","Poor"))</f>
        <v/>
      </c>
      <c r="BI75" s="36" t="str">
        <f t="shared" ref="BI75:BI81" si="204">IF(OR(BG75="",BH75=""),"",IF(AND(BG75="Good",BH75="Good"),"Cat 1",IF(AND(BG75="Good",BH75="Poor"),"Cat 2",IF(AND(BG75="Poor",BH75="Good"),"Cat 3",IF(AND(BG75="Poor",BH75="Poor"),"Cat 4","NA")))))</f>
        <v/>
      </c>
      <c r="BJ75" s="26" t="str">
        <f>IF(Cumulativedata!AA73="","",Cumulativedata!AA73/Cumulativedata!Z73)</f>
        <v/>
      </c>
      <c r="BK75" s="26" t="str">
        <f>IF(Cumulativedata!AB73="","",Cumulativedata!AB73/Cumulativedata!Z73)</f>
        <v/>
      </c>
      <c r="BL75" s="26" t="str">
        <f>IF(Cumulativedata!AC73="","",Cumulativedata!AC73/Cumulativedata!Z73)</f>
        <v/>
      </c>
      <c r="BM75" s="94" t="str">
        <f>IF(Cumulativedata!AB73="","",Cumulativedata!Z73-Cumulativedata!AB73)</f>
        <v/>
      </c>
      <c r="BN75" s="94" t="str">
        <f>IF(Cumulativedata!AC73="","",Cumulativedata!Z73-Cumulativedata!AC73)</f>
        <v/>
      </c>
      <c r="BO75" s="26" t="str">
        <f>IF(Cumulativedata!AA73="","",(Cumulativedata!AA73-Cumulativedata!AB73)/Cumulativedata!AA73)</f>
        <v/>
      </c>
      <c r="BP75" s="26" t="str">
        <f>IF(Cumulativedata!AA73="","",(Cumulativedata!AA73-Cumulativedata!AC73)/Cumulativedata!AA73)</f>
        <v/>
      </c>
      <c r="BQ75" s="27" t="str">
        <f>IF(BJ75="","",IF(AND(BJ75&gt;=Instruction!$R$17),"Good","Poor"))</f>
        <v/>
      </c>
      <c r="BR75" s="27" t="str">
        <f>IF(BO75="","",IF(OR(BO75&lt;Instruction!$S$17,BO75&lt;=0),"Good","Poor"))</f>
        <v/>
      </c>
      <c r="BS75" s="36" t="str">
        <f t="shared" ref="BS75:BS81" si="205">IF(OR(BQ75="",BR75=""),"",IF(AND(BQ75="Good",BR75="Good"),"Cat 1",IF(AND(BQ75="Good",BR75="Poor"),"Cat 2",IF(AND(BQ75="Poor",BR75="Good"),"Cat 3",IF(AND(BQ75="Poor",BR75="Poor"),"Cat 4","NA")))))</f>
        <v/>
      </c>
      <c r="BT75" s="26" t="str">
        <f>IF(Cumulativedata!AE73="","",Cumulativedata!AE73/Cumulativedata!AD73)</f>
        <v/>
      </c>
      <c r="BU75" s="26" t="str">
        <f>IF(Cumulativedata!AF73="","",Cumulativedata!AF73/Cumulativedata!AD73)</f>
        <v/>
      </c>
      <c r="BV75" s="26" t="str">
        <f>IF(Cumulativedata!AG73="","",Cumulativedata!AG73/Cumulativedata!AD73)</f>
        <v/>
      </c>
      <c r="BW75" s="94" t="str">
        <f>IF(Cumulativedata!AF73="","",Cumulativedata!AD73-Cumulativedata!AF73)</f>
        <v/>
      </c>
      <c r="BX75" s="94" t="str">
        <f>IF(Cumulativedata!AG73="","",Cumulativedata!AD73-Cumulativedata!AG73)</f>
        <v/>
      </c>
      <c r="BY75" s="26" t="str">
        <f>IF(Cumulativedata!AE73="","",(Cumulativedata!AE73-Cumulativedata!AF73)/Cumulativedata!AE73)</f>
        <v/>
      </c>
      <c r="BZ75" s="26" t="str">
        <f>IF(Cumulativedata!AE73="","",(Cumulativedata!AE73-Cumulativedata!AG73)/Cumulativedata!AE73)</f>
        <v/>
      </c>
      <c r="CA75" s="27" t="str">
        <f>IF(BT75="","",IF(AND(BT75&gt;=Instruction!$R$17),"Good","Poor"))</f>
        <v/>
      </c>
      <c r="CB75" s="27" t="str">
        <f>IF(BY75="","",IF(OR(BY75&lt;Instruction!$S$17,BY75&lt;=0),"Good","Poor"))</f>
        <v/>
      </c>
      <c r="CC75" s="36" t="str">
        <f t="shared" ref="CC75:CC81" si="206">IF(OR(CA75="",CB75=""),"",IF(AND(CA75="Good",CB75="Good"),"Cat 1",IF(AND(CA75="Good",CB75="Poor"),"Cat 2",IF(AND(CA75="Poor",CB75="Good"),"Cat 3",IF(AND(CA75="Poor",CB75="Poor"),"Cat 4","NA")))))</f>
        <v/>
      </c>
      <c r="CD75" s="26" t="str">
        <f>IF(Cumulativedata!AI73="","",Cumulativedata!AI73/Cumulativedata!AH73)</f>
        <v/>
      </c>
      <c r="CE75" s="26" t="str">
        <f>IF(Cumulativedata!AJ73="","",Cumulativedata!AJ73/Cumulativedata!AH73)</f>
        <v/>
      </c>
      <c r="CF75" s="26" t="str">
        <f>IF(Cumulativedata!AK73="","",Cumulativedata!AK73/Cumulativedata!AH73)</f>
        <v/>
      </c>
      <c r="CG75" s="94" t="str">
        <f>IF(Cumulativedata!AJ73="","",Cumulativedata!AH73-Cumulativedata!AJ73)</f>
        <v/>
      </c>
      <c r="CH75" s="94" t="str">
        <f>IF(Cumulativedata!AK73="","",Cumulativedata!AH73-Cumulativedata!AK73)</f>
        <v/>
      </c>
      <c r="CI75" s="26" t="str">
        <f>IF(Cumulativedata!AI73="","",(Cumulativedata!AI73-Cumulativedata!AJ73)/Cumulativedata!AI73)</f>
        <v/>
      </c>
      <c r="CJ75" s="26" t="str">
        <f>IF(Cumulativedata!AI73="","",(Cumulativedata!AI73-Cumulativedata!AK73)/Cumulativedata!AI73)</f>
        <v/>
      </c>
      <c r="CK75" s="27" t="str">
        <f>IF(CD75="","",IF(AND(CD75&gt;=Instruction!$R$17),"Good","Poor"))</f>
        <v/>
      </c>
      <c r="CL75" s="27" t="str">
        <f>IF(CI75="","",IF(OR(CI75&lt;Instruction!$S$17,CI75&lt;=0),"Good","Poor"))</f>
        <v/>
      </c>
      <c r="CM75" s="36" t="str">
        <f t="shared" ref="CM75:CM81" si="207">IF(OR(CK75="",CL75=""),"",IF(AND(CK75="Good",CL75="Good"),"Cat 1",IF(AND(CK75="Good",CL75="Poor"),"Cat 2",IF(AND(CK75="Poor",CL75="Good"),"Cat 3",IF(AND(CK75="Poor",CL75="Poor"),"Cat 4","NA")))))</f>
        <v/>
      </c>
      <c r="CN75" s="26" t="str">
        <f>IF(Cumulativedata!AM73="","",Cumulativedata!AM73/Cumulativedata!AL73)</f>
        <v/>
      </c>
      <c r="CO75" s="26" t="str">
        <f>IF(Cumulativedata!AN73="","",Cumulativedata!AN73/Cumulativedata!AL73)</f>
        <v/>
      </c>
      <c r="CP75" s="26" t="str">
        <f>IF(Cumulativedata!AO73="","",Cumulativedata!AO73/Cumulativedata!AL73)</f>
        <v/>
      </c>
      <c r="CQ75" s="94" t="str">
        <f>IF(Cumulativedata!AN73="","",Cumulativedata!AL73-Cumulativedata!AN73)</f>
        <v/>
      </c>
      <c r="CR75" s="94" t="str">
        <f>IF(Cumulativedata!AO73="","",Cumulativedata!AL73-Cumulativedata!AO73)</f>
        <v/>
      </c>
      <c r="CS75" s="26" t="str">
        <f>IF(Cumulativedata!AM73="","",(Cumulativedata!AM73-Cumulativedata!AN73)/Cumulativedata!AM73)</f>
        <v/>
      </c>
      <c r="CT75" s="26" t="str">
        <f>IF(Cumulativedata!AM73="","",(Cumulativedata!AM73-Cumulativedata!AO73)/Cumulativedata!AM73)</f>
        <v/>
      </c>
      <c r="CU75" s="27" t="str">
        <f>IF(CN75="","",IF(AND(CN75&gt;=Instruction!$R$17),"Good","Poor"))</f>
        <v/>
      </c>
      <c r="CV75" s="27" t="str">
        <f>IF(CS75="","",IF(OR(CS75&lt;Instruction!$S$17,CS75&lt;=0),"Good","Poor"))</f>
        <v/>
      </c>
      <c r="CW75" s="36" t="str">
        <f t="shared" ref="CW75:CW81" si="208">IF(OR(CU75="",CV75=""),"",IF(AND(CU75="Good",CV75="Good"),"Cat 1",IF(AND(CU75="Good",CV75="Poor"),"Cat 2",IF(AND(CU75="Poor",CV75="Good"),"Cat 3",IF(AND(CU75="Poor",CV75="Poor"),"Cat 4","NA")))))</f>
        <v/>
      </c>
      <c r="CX75" s="26" t="str">
        <f>IF(Cumulativedata!AQ73="","",Cumulativedata!AQ73/Cumulativedata!AP73)</f>
        <v/>
      </c>
      <c r="CY75" s="26" t="str">
        <f>IF(Cumulativedata!AR73="","",Cumulativedata!AR73/Cumulativedata!AP73)</f>
        <v/>
      </c>
      <c r="CZ75" s="26" t="str">
        <f>IF(Cumulativedata!AS73="","",Cumulativedata!AS73/Cumulativedata!AP73)</f>
        <v/>
      </c>
      <c r="DA75" s="94" t="str">
        <f>IF(Cumulativedata!AR73="","",Cumulativedata!AP73-Cumulativedata!AR73)</f>
        <v/>
      </c>
      <c r="DB75" s="94" t="str">
        <f>IF(Cumulativedata!AS73="","",Cumulativedata!AP73-Cumulativedata!AS73)</f>
        <v/>
      </c>
      <c r="DC75" s="26" t="str">
        <f>IF(Cumulativedata!AQ73="","",(Cumulativedata!AQ73-Cumulativedata!AR73)/Cumulativedata!AQ73)</f>
        <v/>
      </c>
      <c r="DD75" s="26" t="str">
        <f>IF(Cumulativedata!AQ73="","",(Cumulativedata!AQ73-Cumulativedata!AS73)/Cumulativedata!AQ73)</f>
        <v/>
      </c>
      <c r="DE75" s="27" t="str">
        <f>IF(CX75="","",IF(AND(CX75&gt;=Instruction!$R$17),"Good","Poor"))</f>
        <v/>
      </c>
      <c r="DF75" s="27" t="str">
        <f>IF(DC75="","",IF(OR(DC75&lt;Instruction!$S$17,DC75&lt;=0),"Good","Poor"))</f>
        <v/>
      </c>
      <c r="DG75" s="36" t="str">
        <f t="shared" ref="DG75:DG81" si="209">IF(OR(DE75="",DF75=""),"",IF(AND(DE75="Good",DF75="Good"),"Cat 1",IF(AND(DE75="Good",DF75="Poor"),"Cat 2",IF(AND(DE75="Poor",DF75="Good"),"Cat 3",IF(AND(DE75="Poor",DF75="Poor"),"Cat 4","NA")))))</f>
        <v/>
      </c>
      <c r="DH75" s="26" t="str">
        <f>IF(Cumulativedata!AU73="","",Cumulativedata!AU73/Cumulativedata!AT73)</f>
        <v/>
      </c>
      <c r="DI75" s="26" t="str">
        <f>IF(Cumulativedata!AV73="","",Cumulativedata!AV73/Cumulativedata!AT73)</f>
        <v/>
      </c>
      <c r="DJ75" s="26" t="str">
        <f>IF(Cumulativedata!AW73="","",Cumulativedata!AW73/Cumulativedata!AT73)</f>
        <v/>
      </c>
      <c r="DK75" s="94" t="str">
        <f>IF(Cumulativedata!AV73="","",Cumulativedata!AT73-Cumulativedata!AV73)</f>
        <v/>
      </c>
      <c r="DL75" s="94" t="str">
        <f>IF(Cumulativedata!AW73="","",Cumulativedata!AT73-Cumulativedata!AW73)</f>
        <v/>
      </c>
      <c r="DM75" s="26" t="str">
        <f>IF(Cumulativedata!AU73="","",(Cumulativedata!AU73-Cumulativedata!AV73)/Cumulativedata!AU73)</f>
        <v/>
      </c>
      <c r="DN75" s="26" t="str">
        <f>IF(Cumulativedata!AU73="","",(Cumulativedata!AU73-Cumulativedata!AW73)/Cumulativedata!AU73)</f>
        <v/>
      </c>
      <c r="DO75" s="27" t="str">
        <f>IF(DH75="","",IF(AND(DH75&gt;=Instruction!$R$17),"Good","Poor"))</f>
        <v/>
      </c>
      <c r="DP75" s="27" t="str">
        <f>IF(DM75="","",IF(OR(DM75&lt;Instruction!$S$17,DM75&lt;=0),"Good","Poor"))</f>
        <v/>
      </c>
      <c r="DQ75" s="36" t="str">
        <f t="shared" ref="DQ75:DQ81" si="210">IF(OR(DO75="",DP75=""),"",IF(AND(DO75="Good",DP75="Good"),"Cat 1",IF(AND(DO75="Good",DP75="Poor"),"Cat 2",IF(AND(DO75="Poor",DP75="Good"),"Cat 3",IF(AND(DO75="Poor",DP75="Poor"),"Cat 4","NA")))))</f>
        <v/>
      </c>
    </row>
    <row r="76" spans="1:131" x14ac:dyDescent="0.25">
      <c r="A76" s="60" t="str">
        <f>IF(Monthlydata!A73=0,"",Monthlydata!A73)</f>
        <v>&lt;&lt;HP&gt;&gt;</v>
      </c>
      <c r="B76" s="26" t="str">
        <f>IF(Cumulativedata!C74="","",Cumulativedata!C74/Cumulativedata!B74)</f>
        <v/>
      </c>
      <c r="C76" s="26" t="str">
        <f>IF(Cumulativedata!D74="","",Cumulativedata!D74/Cumulativedata!B74)</f>
        <v/>
      </c>
      <c r="D76" s="26" t="str">
        <f>IF(Cumulativedata!E74="","",Cumulativedata!E74/Cumulativedata!B74)</f>
        <v/>
      </c>
      <c r="E76" s="94" t="str">
        <f>IF(Cumulativedata!D74="","",Cumulativedata!B74-Cumulativedata!D74)</f>
        <v/>
      </c>
      <c r="F76" s="94" t="str">
        <f>IF(Cumulativedata!E74="","",Cumulativedata!B74-Cumulativedata!E74)</f>
        <v/>
      </c>
      <c r="G76" s="26" t="str">
        <f>IF(Cumulativedata!C74="","",(Cumulativedata!C74-Cumulativedata!D74)/Cumulativedata!C74)</f>
        <v/>
      </c>
      <c r="H76" s="26" t="str">
        <f>IF(Cumulativedata!C74="","",(Cumulativedata!C74-Cumulativedata!E74)/Cumulativedata!C74)</f>
        <v/>
      </c>
      <c r="I76" s="27" t="str">
        <f>IF(B76="","",IF(AND(B76&gt;=Instruction!$R$17),"Good","Poor"))</f>
        <v/>
      </c>
      <c r="J76" s="27" t="str">
        <f>IF(G76="","",IF(OR(G76&lt;Instruction!$S$17,G76&lt;=0),"Good","Poor"))</f>
        <v/>
      </c>
      <c r="K76" s="36" t="str">
        <f t="shared" si="200"/>
        <v/>
      </c>
      <c r="L76" s="26" t="str">
        <f>IF(Cumulativedata!G74="","",Cumulativedata!G74/Cumulativedata!F74)</f>
        <v/>
      </c>
      <c r="M76" s="26" t="str">
        <f>IF(Cumulativedata!H74="","",Cumulativedata!H74/Cumulativedata!F74)</f>
        <v/>
      </c>
      <c r="N76" s="26" t="str">
        <f>IF(Cumulativedata!I74="","",Cumulativedata!I74/Cumulativedata!F74)</f>
        <v/>
      </c>
      <c r="O76" s="94" t="str">
        <f>IF(Cumulativedata!H74="","",Cumulativedata!F74-Cumulativedata!H74)</f>
        <v/>
      </c>
      <c r="P76" s="94" t="str">
        <f>IF(Cumulativedata!I74="","",Cumulativedata!F74-Cumulativedata!I74)</f>
        <v/>
      </c>
      <c r="Q76" s="26" t="str">
        <f>IF(Cumulativedata!G74="","",(Cumulativedata!G74-Cumulativedata!H74)/Cumulativedata!G74)</f>
        <v/>
      </c>
      <c r="R76" s="26" t="str">
        <f>IF(Cumulativedata!G74="","",(Cumulativedata!G74-Cumulativedata!H74)/Cumulativedata!G74)</f>
        <v/>
      </c>
      <c r="S76" s="27" t="str">
        <f>IF(L76="","",IF(AND(L76&gt;=Instruction!$R$17),"Good","Poor"))</f>
        <v/>
      </c>
      <c r="T76" s="27" t="str">
        <f>IF(Q76="","",IF(OR(Q76&lt;Instruction!$S$17,Q76&lt;=0),"Good","Poor"))</f>
        <v/>
      </c>
      <c r="U76" s="36" t="str">
        <f t="shared" ref="U76:U81" si="211">IF(OR(S76="",T76=""),"",IF(AND(S76="Good",T76="Good"),"Cat 1",IF(AND(S76="Good",T76="Poor"),"Cat 2",IF(AND(S76="Poor",T76="Good"),"Cat 3",IF(AND(S76="Poor",T76="Poor"),"Cat 4","NA")))))</f>
        <v/>
      </c>
      <c r="V76" s="26" t="str">
        <f>IF(Cumulativedata!K74="","",Cumulativedata!K74/Cumulativedata!J74)</f>
        <v/>
      </c>
      <c r="W76" s="26" t="str">
        <f>IF(Cumulativedata!L74="","",Cumulativedata!L74/Cumulativedata!J74)</f>
        <v/>
      </c>
      <c r="X76" s="26" t="str">
        <f>IF(Cumulativedata!M74="","",Cumulativedata!M74/Cumulativedata!J74)</f>
        <v/>
      </c>
      <c r="Y76" s="94" t="str">
        <f>IF(Cumulativedata!L74="","",Cumulativedata!J74-Cumulativedata!L74)</f>
        <v/>
      </c>
      <c r="Z76" s="94" t="str">
        <f>IF(Cumulativedata!M74="","",Cumulativedata!J74-Cumulativedata!M74)</f>
        <v/>
      </c>
      <c r="AA76" s="26" t="str">
        <f>IF(Cumulativedata!K74="","",(Cumulativedata!K74-Cumulativedata!L74)/Cumulativedata!K74)</f>
        <v/>
      </c>
      <c r="AB76" s="26" t="str">
        <f>IF(Cumulativedata!K74="","",(Cumulativedata!K74-Cumulativedata!M74)/Cumulativedata!K74)</f>
        <v/>
      </c>
      <c r="AC76" s="27" t="str">
        <f>IF(V76="","",IF(AND(V76&gt;=Instruction!$R$17),"Good","Poor"))</f>
        <v/>
      </c>
      <c r="AD76" s="27" t="str">
        <f>IF(AA76="","",IF(OR(AA76&lt;Instruction!$S$17,AA76&lt;=0),"Good","Poor"))</f>
        <v/>
      </c>
      <c r="AE76" s="36" t="str">
        <f t="shared" si="201"/>
        <v/>
      </c>
      <c r="AF76" s="26" t="str">
        <f>IF(Cumulativedata!O74="","",Cumulativedata!O74/Cumulativedata!N74)</f>
        <v/>
      </c>
      <c r="AG76" s="26" t="str">
        <f>IF(Cumulativedata!P74="","",Cumulativedata!P74/Cumulativedata!N74)</f>
        <v/>
      </c>
      <c r="AH76" s="26" t="str">
        <f>IF(Cumulativedata!Q74="","",Cumulativedata!Q74/Cumulativedata!N74)</f>
        <v/>
      </c>
      <c r="AI76" s="94" t="str">
        <f>IF(Cumulativedata!P74="","",Cumulativedata!N74-Cumulativedata!P74)</f>
        <v/>
      </c>
      <c r="AJ76" s="94" t="str">
        <f>IF(Cumulativedata!Q74="","",Cumulativedata!N74-Cumulativedata!Q74)</f>
        <v/>
      </c>
      <c r="AK76" s="26" t="str">
        <f>IF(Cumulativedata!O74="","",(Cumulativedata!O74-Cumulativedata!P74)/Cumulativedata!O74)</f>
        <v/>
      </c>
      <c r="AL76" s="26" t="str">
        <f>IF(Cumulativedata!O74="","",(Cumulativedata!O74-Cumulativedata!Q74)/Cumulativedata!O74)</f>
        <v/>
      </c>
      <c r="AM76" s="27" t="str">
        <f>IF(AF76="","",IF(AND(AF76&gt;=Instruction!$R$17),"Good","Poor"))</f>
        <v/>
      </c>
      <c r="AN76" s="27" t="str">
        <f>IF(AK76="","",IF(OR(AK76&lt;Instruction!$S$17,AK76&lt;=0),"Good","Poor"))</f>
        <v/>
      </c>
      <c r="AO76" s="36" t="str">
        <f t="shared" si="202"/>
        <v/>
      </c>
      <c r="AP76" s="26" t="str">
        <f>IF(Cumulativedata!S74="","",Cumulativedata!S74/Cumulativedata!R74)</f>
        <v/>
      </c>
      <c r="AQ76" s="26" t="str">
        <f>IF(Cumulativedata!T74="","",Cumulativedata!T74/Cumulativedata!R74)</f>
        <v/>
      </c>
      <c r="AR76" s="26" t="str">
        <f>IF(Cumulativedata!U74="","",Cumulativedata!U74/Cumulativedata!R74)</f>
        <v/>
      </c>
      <c r="AS76" s="94" t="str">
        <f>IF(Cumulativedata!T74="","",Cumulativedata!R74-Cumulativedata!T74)</f>
        <v/>
      </c>
      <c r="AT76" s="94" t="str">
        <f>IF(Cumulativedata!U74="","",Cumulativedata!R74-Cumulativedata!U74)</f>
        <v/>
      </c>
      <c r="AU76" s="26" t="str">
        <f>IF(Cumulativedata!S74="","",(Cumulativedata!S74-Cumulativedata!T74)/Cumulativedata!S74)</f>
        <v/>
      </c>
      <c r="AV76" s="26" t="str">
        <f>IF(Cumulativedata!S74="","",(Cumulativedata!S74-Cumulativedata!U74)/Cumulativedata!S74)</f>
        <v/>
      </c>
      <c r="AW76" s="27" t="str">
        <f>IF(AP76="","",IF(AND(AP76&gt;=Instruction!$R$17),"Good","Poor"))</f>
        <v/>
      </c>
      <c r="AX76" s="27" t="str">
        <f>IF(AU76="","",IF(OR(AU76&lt;Instruction!$S$17,AU76&lt;=0),"Good","Poor"))</f>
        <v/>
      </c>
      <c r="AY76" s="36" t="str">
        <f t="shared" si="203"/>
        <v/>
      </c>
      <c r="AZ76" s="26" t="str">
        <f>IF(Cumulativedata!W74="","",Cumulativedata!W74/Cumulativedata!V74)</f>
        <v/>
      </c>
      <c r="BA76" s="26" t="str">
        <f>IF(Cumulativedata!X74="","",Cumulativedata!X74/Cumulativedata!V74)</f>
        <v/>
      </c>
      <c r="BB76" s="26" t="str">
        <f>IF(Cumulativedata!Y74="","",Cumulativedata!Y74/Cumulativedata!V74)</f>
        <v/>
      </c>
      <c r="BC76" s="94" t="str">
        <f>IF(Cumulativedata!X74="","",Cumulativedata!V74-Cumulativedata!X74)</f>
        <v/>
      </c>
      <c r="BD76" s="94" t="str">
        <f>IF(Cumulativedata!Y74="","",Cumulativedata!V74-Cumulativedata!Y74)</f>
        <v/>
      </c>
      <c r="BE76" s="26" t="str">
        <f>IF(Cumulativedata!W74="","",(Cumulativedata!W74-Cumulativedata!X74)/Cumulativedata!W74)</f>
        <v/>
      </c>
      <c r="BF76" s="26" t="str">
        <f>IF(Cumulativedata!W74="","",(Cumulativedata!W74-Cumulativedata!Y74)/Cumulativedata!W74)</f>
        <v/>
      </c>
      <c r="BG76" s="27" t="str">
        <f>IF(AZ76="","",IF(AND(AZ76&gt;=Instruction!$R$17),"Good","Poor"))</f>
        <v/>
      </c>
      <c r="BH76" s="27" t="str">
        <f>IF(BE76="","",IF(OR(BE76&lt;Instruction!$S$17,BE76&lt;=0),"Good","Poor"))</f>
        <v/>
      </c>
      <c r="BI76" s="36" t="str">
        <f t="shared" si="204"/>
        <v/>
      </c>
      <c r="BJ76" s="26" t="str">
        <f>IF(Cumulativedata!AA74="","",Cumulativedata!AA74/Cumulativedata!Z74)</f>
        <v/>
      </c>
      <c r="BK76" s="26" t="str">
        <f>IF(Cumulativedata!AB74="","",Cumulativedata!AB74/Cumulativedata!Z74)</f>
        <v/>
      </c>
      <c r="BL76" s="26" t="str">
        <f>IF(Cumulativedata!AC74="","",Cumulativedata!AC74/Cumulativedata!Z74)</f>
        <v/>
      </c>
      <c r="BM76" s="94" t="str">
        <f>IF(Cumulativedata!AB74="","",Cumulativedata!Z74-Cumulativedata!AB74)</f>
        <v/>
      </c>
      <c r="BN76" s="94" t="str">
        <f>IF(Cumulativedata!AC74="","",Cumulativedata!Z74-Cumulativedata!AC74)</f>
        <v/>
      </c>
      <c r="BO76" s="26" t="str">
        <f>IF(Cumulativedata!AA74="","",(Cumulativedata!AA74-Cumulativedata!AB74)/Cumulativedata!AA74)</f>
        <v/>
      </c>
      <c r="BP76" s="26" t="str">
        <f>IF(Cumulativedata!AA74="","",(Cumulativedata!AA74-Cumulativedata!AC74)/Cumulativedata!AA74)</f>
        <v/>
      </c>
      <c r="BQ76" s="27" t="str">
        <f>IF(BJ76="","",IF(AND(BJ76&gt;=Instruction!$R$17),"Good","Poor"))</f>
        <v/>
      </c>
      <c r="BR76" s="27" t="str">
        <f>IF(BO76="","",IF(OR(BO76&lt;Instruction!$S$17,BO76&lt;=0),"Good","Poor"))</f>
        <v/>
      </c>
      <c r="BS76" s="36" t="str">
        <f t="shared" si="205"/>
        <v/>
      </c>
      <c r="BT76" s="26" t="str">
        <f>IF(Cumulativedata!AE74="","",Cumulativedata!AE74/Cumulativedata!AD74)</f>
        <v/>
      </c>
      <c r="BU76" s="26" t="str">
        <f>IF(Cumulativedata!AF74="","",Cumulativedata!AF74/Cumulativedata!AD74)</f>
        <v/>
      </c>
      <c r="BV76" s="26" t="str">
        <f>IF(Cumulativedata!AG74="","",Cumulativedata!AG74/Cumulativedata!AD74)</f>
        <v/>
      </c>
      <c r="BW76" s="94" t="str">
        <f>IF(Cumulativedata!AF74="","",Cumulativedata!AD74-Cumulativedata!AF74)</f>
        <v/>
      </c>
      <c r="BX76" s="94" t="str">
        <f>IF(Cumulativedata!AG74="","",Cumulativedata!AD74-Cumulativedata!AG74)</f>
        <v/>
      </c>
      <c r="BY76" s="26" t="str">
        <f>IF(Cumulativedata!AE74="","",(Cumulativedata!AE74-Cumulativedata!AF74)/Cumulativedata!AE74)</f>
        <v/>
      </c>
      <c r="BZ76" s="26" t="str">
        <f>IF(Cumulativedata!AE74="","",(Cumulativedata!AE74-Cumulativedata!AG74)/Cumulativedata!AE74)</f>
        <v/>
      </c>
      <c r="CA76" s="27" t="str">
        <f>IF(BT76="","",IF(AND(BT76&gt;=Instruction!$R$17),"Good","Poor"))</f>
        <v/>
      </c>
      <c r="CB76" s="27" t="str">
        <f>IF(BY76="","",IF(OR(BY76&lt;Instruction!$S$17,BY76&lt;=0),"Good","Poor"))</f>
        <v/>
      </c>
      <c r="CC76" s="36" t="str">
        <f t="shared" si="206"/>
        <v/>
      </c>
      <c r="CD76" s="26" t="str">
        <f>IF(Cumulativedata!AI74="","",Cumulativedata!AI74/Cumulativedata!AH74)</f>
        <v/>
      </c>
      <c r="CE76" s="26" t="str">
        <f>IF(Cumulativedata!AJ74="","",Cumulativedata!AJ74/Cumulativedata!AH74)</f>
        <v/>
      </c>
      <c r="CF76" s="26" t="str">
        <f>IF(Cumulativedata!AK74="","",Cumulativedata!AK74/Cumulativedata!AH74)</f>
        <v/>
      </c>
      <c r="CG76" s="94" t="str">
        <f>IF(Cumulativedata!AJ74="","",Cumulativedata!AH74-Cumulativedata!AJ74)</f>
        <v/>
      </c>
      <c r="CH76" s="94" t="str">
        <f>IF(Cumulativedata!AK74="","",Cumulativedata!AH74-Cumulativedata!AK74)</f>
        <v/>
      </c>
      <c r="CI76" s="26" t="str">
        <f>IF(Cumulativedata!AI74="","",(Cumulativedata!AI74-Cumulativedata!AJ74)/Cumulativedata!AI74)</f>
        <v/>
      </c>
      <c r="CJ76" s="26" t="str">
        <f>IF(Cumulativedata!AI74="","",(Cumulativedata!AI74-Cumulativedata!AK74)/Cumulativedata!AI74)</f>
        <v/>
      </c>
      <c r="CK76" s="27" t="str">
        <f>IF(CD76="","",IF(AND(CD76&gt;=Instruction!$R$17),"Good","Poor"))</f>
        <v/>
      </c>
      <c r="CL76" s="27" t="str">
        <f>IF(CI76="","",IF(OR(CI76&lt;Instruction!$S$17,CI76&lt;=0),"Good","Poor"))</f>
        <v/>
      </c>
      <c r="CM76" s="36" t="str">
        <f t="shared" si="207"/>
        <v/>
      </c>
      <c r="CN76" s="26" t="str">
        <f>IF(Cumulativedata!AM74="","",Cumulativedata!AM74/Cumulativedata!AL74)</f>
        <v/>
      </c>
      <c r="CO76" s="26" t="str">
        <f>IF(Cumulativedata!AN74="","",Cumulativedata!AN74/Cumulativedata!AL74)</f>
        <v/>
      </c>
      <c r="CP76" s="26" t="str">
        <f>IF(Cumulativedata!AO74="","",Cumulativedata!AO74/Cumulativedata!AL74)</f>
        <v/>
      </c>
      <c r="CQ76" s="94" t="str">
        <f>IF(Cumulativedata!AN74="","",Cumulativedata!AL74-Cumulativedata!AN74)</f>
        <v/>
      </c>
      <c r="CR76" s="94" t="str">
        <f>IF(Cumulativedata!AO74="","",Cumulativedata!AL74-Cumulativedata!AO74)</f>
        <v/>
      </c>
      <c r="CS76" s="26" t="str">
        <f>IF(Cumulativedata!AM74="","",(Cumulativedata!AM74-Cumulativedata!AN74)/Cumulativedata!AM74)</f>
        <v/>
      </c>
      <c r="CT76" s="26" t="str">
        <f>IF(Cumulativedata!AM74="","",(Cumulativedata!AM74-Cumulativedata!AO74)/Cumulativedata!AM74)</f>
        <v/>
      </c>
      <c r="CU76" s="27" t="str">
        <f>IF(CN76="","",IF(AND(CN76&gt;=Instruction!$R$17),"Good","Poor"))</f>
        <v/>
      </c>
      <c r="CV76" s="27" t="str">
        <f>IF(CS76="","",IF(OR(CS76&lt;Instruction!$S$17,CS76&lt;=0),"Good","Poor"))</f>
        <v/>
      </c>
      <c r="CW76" s="36" t="str">
        <f t="shared" si="208"/>
        <v/>
      </c>
      <c r="CX76" s="26" t="str">
        <f>IF(Cumulativedata!AQ74="","",Cumulativedata!AQ74/Cumulativedata!AP74)</f>
        <v/>
      </c>
      <c r="CY76" s="26" t="str">
        <f>IF(Cumulativedata!AR74="","",Cumulativedata!AR74/Cumulativedata!AP74)</f>
        <v/>
      </c>
      <c r="CZ76" s="26" t="str">
        <f>IF(Cumulativedata!AS74="","",Cumulativedata!AS74/Cumulativedata!AP74)</f>
        <v/>
      </c>
      <c r="DA76" s="94" t="str">
        <f>IF(Cumulativedata!AR74="","",Cumulativedata!AP74-Cumulativedata!AR74)</f>
        <v/>
      </c>
      <c r="DB76" s="94" t="str">
        <f>IF(Cumulativedata!AS74="","",Cumulativedata!AP74-Cumulativedata!AS74)</f>
        <v/>
      </c>
      <c r="DC76" s="26" t="str">
        <f>IF(Cumulativedata!AQ74="","",(Cumulativedata!AQ74-Cumulativedata!AR74)/Cumulativedata!AQ74)</f>
        <v/>
      </c>
      <c r="DD76" s="26" t="str">
        <f>IF(Cumulativedata!AQ74="","",(Cumulativedata!AQ74-Cumulativedata!AS74)/Cumulativedata!AQ74)</f>
        <v/>
      </c>
      <c r="DE76" s="27" t="str">
        <f>IF(CX76="","",IF(AND(CX76&gt;=Instruction!$R$17),"Good","Poor"))</f>
        <v/>
      </c>
      <c r="DF76" s="27" t="str">
        <f>IF(DC76="","",IF(OR(DC76&lt;Instruction!$S$17,DC76&lt;=0),"Good","Poor"))</f>
        <v/>
      </c>
      <c r="DG76" s="36" t="str">
        <f t="shared" si="209"/>
        <v/>
      </c>
      <c r="DH76" s="26" t="str">
        <f>IF(Cumulativedata!AU74="","",Cumulativedata!AU74/Cumulativedata!AT74)</f>
        <v/>
      </c>
      <c r="DI76" s="26" t="str">
        <f>IF(Cumulativedata!AV74="","",Cumulativedata!AV74/Cumulativedata!AT74)</f>
        <v/>
      </c>
      <c r="DJ76" s="26" t="str">
        <f>IF(Cumulativedata!AW74="","",Cumulativedata!AW74/Cumulativedata!AT74)</f>
        <v/>
      </c>
      <c r="DK76" s="94" t="str">
        <f>IF(Cumulativedata!AV74="","",Cumulativedata!AT74-Cumulativedata!AV74)</f>
        <v/>
      </c>
      <c r="DL76" s="94" t="str">
        <f>IF(Cumulativedata!AW74="","",Cumulativedata!AT74-Cumulativedata!AW74)</f>
        <v/>
      </c>
      <c r="DM76" s="26" t="str">
        <f>IF(Cumulativedata!AU74="","",(Cumulativedata!AU74-Cumulativedata!AV74)/Cumulativedata!AU74)</f>
        <v/>
      </c>
      <c r="DN76" s="26" t="str">
        <f>IF(Cumulativedata!AU74="","",(Cumulativedata!AU74-Cumulativedata!AW74)/Cumulativedata!AU74)</f>
        <v/>
      </c>
      <c r="DO76" s="27" t="str">
        <f>IF(DH76="","",IF(AND(DH76&gt;=Instruction!$R$17),"Good","Poor"))</f>
        <v/>
      </c>
      <c r="DP76" s="27" t="str">
        <f>IF(DM76="","",IF(OR(DM76&lt;Instruction!$S$17,DM76&lt;=0),"Good","Poor"))</f>
        <v/>
      </c>
      <c r="DQ76" s="36" t="str">
        <f t="shared" si="210"/>
        <v/>
      </c>
    </row>
    <row r="77" spans="1:131" x14ac:dyDescent="0.25">
      <c r="A77" s="60" t="str">
        <f>IF(Monthlydata!A74=0,"",Monthlydata!A74)</f>
        <v>&lt;&lt;HP&gt;&gt;</v>
      </c>
      <c r="B77" s="26" t="str">
        <f>IF(Cumulativedata!C75="","",Cumulativedata!C75/Cumulativedata!B75)</f>
        <v/>
      </c>
      <c r="C77" s="26" t="str">
        <f>IF(Cumulativedata!D75="","",Cumulativedata!D75/Cumulativedata!B75)</f>
        <v/>
      </c>
      <c r="D77" s="26" t="str">
        <f>IF(Cumulativedata!E75="","",Cumulativedata!E75/Cumulativedata!B75)</f>
        <v/>
      </c>
      <c r="E77" s="94" t="str">
        <f>IF(Cumulativedata!D75="","",Cumulativedata!B75-Cumulativedata!D75)</f>
        <v/>
      </c>
      <c r="F77" s="94" t="str">
        <f>IF(Cumulativedata!E75="","",Cumulativedata!B75-Cumulativedata!E75)</f>
        <v/>
      </c>
      <c r="G77" s="26" t="str">
        <f>IF(Cumulativedata!C75="","",(Cumulativedata!C75-Cumulativedata!D75)/Cumulativedata!C75)</f>
        <v/>
      </c>
      <c r="H77" s="26" t="str">
        <f>IF(Cumulativedata!C75="","",(Cumulativedata!C75-Cumulativedata!E75)/Cumulativedata!C75)</f>
        <v/>
      </c>
      <c r="I77" s="27" t="str">
        <f>IF(B77="","",IF(AND(B77&gt;=Instruction!$R$17),"Good","Poor"))</f>
        <v/>
      </c>
      <c r="J77" s="27" t="str">
        <f>IF(G77="","",IF(OR(G77&lt;Instruction!$S$17,G77&lt;=0),"Good","Poor"))</f>
        <v/>
      </c>
      <c r="K77" s="36" t="str">
        <f t="shared" si="200"/>
        <v/>
      </c>
      <c r="L77" s="26" t="str">
        <f>IF(Cumulativedata!G75="","",Cumulativedata!G75/Cumulativedata!F75)</f>
        <v/>
      </c>
      <c r="M77" s="26" t="str">
        <f>IF(Cumulativedata!H75="","",Cumulativedata!H75/Cumulativedata!F75)</f>
        <v/>
      </c>
      <c r="N77" s="26" t="str">
        <f>IF(Cumulativedata!I75="","",Cumulativedata!I75/Cumulativedata!F75)</f>
        <v/>
      </c>
      <c r="O77" s="94" t="str">
        <f>IF(Cumulativedata!H75="","",Cumulativedata!F75-Cumulativedata!H75)</f>
        <v/>
      </c>
      <c r="P77" s="94" t="str">
        <f>IF(Cumulativedata!I75="","",Cumulativedata!F75-Cumulativedata!I75)</f>
        <v/>
      </c>
      <c r="Q77" s="26" t="str">
        <f>IF(Cumulativedata!G75="","",(Cumulativedata!G75-Cumulativedata!H75)/Cumulativedata!G75)</f>
        <v/>
      </c>
      <c r="R77" s="26" t="str">
        <f>IF(Cumulativedata!G75="","",(Cumulativedata!G75-Cumulativedata!H75)/Cumulativedata!G75)</f>
        <v/>
      </c>
      <c r="S77" s="27" t="str">
        <f>IF(L77="","",IF(AND(L77&gt;=Instruction!$R$17),"Good","Poor"))</f>
        <v/>
      </c>
      <c r="T77" s="27" t="str">
        <f>IF(Q77="","",IF(OR(Q77&lt;Instruction!$S$17,Q77&lt;=0),"Good","Poor"))</f>
        <v/>
      </c>
      <c r="U77" s="36" t="str">
        <f t="shared" si="211"/>
        <v/>
      </c>
      <c r="V77" s="26" t="str">
        <f>IF(Cumulativedata!K75="","",Cumulativedata!K75/Cumulativedata!J75)</f>
        <v/>
      </c>
      <c r="W77" s="26" t="str">
        <f>IF(Cumulativedata!L75="","",Cumulativedata!L75/Cumulativedata!J75)</f>
        <v/>
      </c>
      <c r="X77" s="26" t="str">
        <f>IF(Cumulativedata!M75="","",Cumulativedata!M75/Cumulativedata!J75)</f>
        <v/>
      </c>
      <c r="Y77" s="94" t="str">
        <f>IF(Cumulativedata!L75="","",Cumulativedata!J75-Cumulativedata!L75)</f>
        <v/>
      </c>
      <c r="Z77" s="94" t="str">
        <f>IF(Cumulativedata!M75="","",Cumulativedata!J75-Cumulativedata!M75)</f>
        <v/>
      </c>
      <c r="AA77" s="26" t="str">
        <f>IF(Cumulativedata!K75="","",(Cumulativedata!K75-Cumulativedata!L75)/Cumulativedata!K75)</f>
        <v/>
      </c>
      <c r="AB77" s="26" t="str">
        <f>IF(Cumulativedata!K75="","",(Cumulativedata!K75-Cumulativedata!M75)/Cumulativedata!K75)</f>
        <v/>
      </c>
      <c r="AC77" s="27" t="str">
        <f>IF(V77="","",IF(AND(V77&gt;=Instruction!$R$17),"Good","Poor"))</f>
        <v/>
      </c>
      <c r="AD77" s="27" t="str">
        <f>IF(AA77="","",IF(OR(AA77&lt;Instruction!$S$17,AA77&lt;=0),"Good","Poor"))</f>
        <v/>
      </c>
      <c r="AE77" s="36" t="str">
        <f t="shared" si="201"/>
        <v/>
      </c>
      <c r="AF77" s="26" t="str">
        <f>IF(Cumulativedata!O75="","",Cumulativedata!O75/Cumulativedata!N75)</f>
        <v/>
      </c>
      <c r="AG77" s="26" t="str">
        <f>IF(Cumulativedata!P75="","",Cumulativedata!P75/Cumulativedata!N75)</f>
        <v/>
      </c>
      <c r="AH77" s="26" t="str">
        <f>IF(Cumulativedata!Q75="","",Cumulativedata!Q75/Cumulativedata!N75)</f>
        <v/>
      </c>
      <c r="AI77" s="94" t="str">
        <f>IF(Cumulativedata!P75="","",Cumulativedata!N75-Cumulativedata!P75)</f>
        <v/>
      </c>
      <c r="AJ77" s="94" t="str">
        <f>IF(Cumulativedata!Q75="","",Cumulativedata!N75-Cumulativedata!Q75)</f>
        <v/>
      </c>
      <c r="AK77" s="26" t="str">
        <f>IF(Cumulativedata!O75="","",(Cumulativedata!O75-Cumulativedata!P75)/Cumulativedata!O75)</f>
        <v/>
      </c>
      <c r="AL77" s="26" t="str">
        <f>IF(Cumulativedata!O75="","",(Cumulativedata!O75-Cumulativedata!Q75)/Cumulativedata!O75)</f>
        <v/>
      </c>
      <c r="AM77" s="27" t="str">
        <f>IF(AF77="","",IF(AND(AF77&gt;=Instruction!$R$17),"Good","Poor"))</f>
        <v/>
      </c>
      <c r="AN77" s="27" t="str">
        <f>IF(AK77="","",IF(OR(AK77&lt;Instruction!$S$17,AK77&lt;=0),"Good","Poor"))</f>
        <v/>
      </c>
      <c r="AO77" s="36" t="str">
        <f t="shared" si="202"/>
        <v/>
      </c>
      <c r="AP77" s="26" t="str">
        <f>IF(Cumulativedata!S75="","",Cumulativedata!S75/Cumulativedata!R75)</f>
        <v/>
      </c>
      <c r="AQ77" s="26" t="str">
        <f>IF(Cumulativedata!T75="","",Cumulativedata!T75/Cumulativedata!R75)</f>
        <v/>
      </c>
      <c r="AR77" s="26" t="str">
        <f>IF(Cumulativedata!U75="","",Cumulativedata!U75/Cumulativedata!R75)</f>
        <v/>
      </c>
      <c r="AS77" s="94" t="str">
        <f>IF(Cumulativedata!T75="","",Cumulativedata!R75-Cumulativedata!T75)</f>
        <v/>
      </c>
      <c r="AT77" s="94" t="str">
        <f>IF(Cumulativedata!U75="","",Cumulativedata!R75-Cumulativedata!U75)</f>
        <v/>
      </c>
      <c r="AU77" s="26" t="str">
        <f>IF(Cumulativedata!S75="","",(Cumulativedata!S75-Cumulativedata!T75)/Cumulativedata!S75)</f>
        <v/>
      </c>
      <c r="AV77" s="26" t="str">
        <f>IF(Cumulativedata!S75="","",(Cumulativedata!S75-Cumulativedata!U75)/Cumulativedata!S75)</f>
        <v/>
      </c>
      <c r="AW77" s="27" t="str">
        <f>IF(AP77="","",IF(AND(AP77&gt;=Instruction!$R$17),"Good","Poor"))</f>
        <v/>
      </c>
      <c r="AX77" s="27" t="str">
        <f>IF(AU77="","",IF(OR(AU77&lt;Instruction!$S$17,AU77&lt;=0),"Good","Poor"))</f>
        <v/>
      </c>
      <c r="AY77" s="36" t="str">
        <f t="shared" si="203"/>
        <v/>
      </c>
      <c r="AZ77" s="26" t="str">
        <f>IF(Cumulativedata!W75="","",Cumulativedata!W75/Cumulativedata!V75)</f>
        <v/>
      </c>
      <c r="BA77" s="26" t="str">
        <f>IF(Cumulativedata!X75="","",Cumulativedata!X75/Cumulativedata!V75)</f>
        <v/>
      </c>
      <c r="BB77" s="26" t="str">
        <f>IF(Cumulativedata!Y75="","",Cumulativedata!Y75/Cumulativedata!V75)</f>
        <v/>
      </c>
      <c r="BC77" s="94" t="str">
        <f>IF(Cumulativedata!X75="","",Cumulativedata!V75-Cumulativedata!X75)</f>
        <v/>
      </c>
      <c r="BD77" s="94" t="str">
        <f>IF(Cumulativedata!Y75="","",Cumulativedata!V75-Cumulativedata!Y75)</f>
        <v/>
      </c>
      <c r="BE77" s="26" t="str">
        <f>IF(Cumulativedata!W75="","",(Cumulativedata!W75-Cumulativedata!X75)/Cumulativedata!W75)</f>
        <v/>
      </c>
      <c r="BF77" s="26" t="str">
        <f>IF(Cumulativedata!W75="","",(Cumulativedata!W75-Cumulativedata!Y75)/Cumulativedata!W75)</f>
        <v/>
      </c>
      <c r="BG77" s="27" t="str">
        <f>IF(AZ77="","",IF(AND(AZ77&gt;=Instruction!$R$17),"Good","Poor"))</f>
        <v/>
      </c>
      <c r="BH77" s="27" t="str">
        <f>IF(BE77="","",IF(OR(BE77&lt;Instruction!$S$17,BE77&lt;=0),"Good","Poor"))</f>
        <v/>
      </c>
      <c r="BI77" s="36" t="str">
        <f t="shared" si="204"/>
        <v/>
      </c>
      <c r="BJ77" s="26" t="str">
        <f>IF(Cumulativedata!AA75="","",Cumulativedata!AA75/Cumulativedata!Z75)</f>
        <v/>
      </c>
      <c r="BK77" s="26" t="str">
        <f>IF(Cumulativedata!AB75="","",Cumulativedata!AB75/Cumulativedata!Z75)</f>
        <v/>
      </c>
      <c r="BL77" s="26" t="str">
        <f>IF(Cumulativedata!AC75="","",Cumulativedata!AC75/Cumulativedata!Z75)</f>
        <v/>
      </c>
      <c r="BM77" s="94" t="str">
        <f>IF(Cumulativedata!AB75="","",Cumulativedata!Z75-Cumulativedata!AB75)</f>
        <v/>
      </c>
      <c r="BN77" s="94" t="str">
        <f>IF(Cumulativedata!AC75="","",Cumulativedata!Z75-Cumulativedata!AC75)</f>
        <v/>
      </c>
      <c r="BO77" s="26" t="str">
        <f>IF(Cumulativedata!AA75="","",(Cumulativedata!AA75-Cumulativedata!AB75)/Cumulativedata!AA75)</f>
        <v/>
      </c>
      <c r="BP77" s="26" t="str">
        <f>IF(Cumulativedata!AA75="","",(Cumulativedata!AA75-Cumulativedata!AC75)/Cumulativedata!AA75)</f>
        <v/>
      </c>
      <c r="BQ77" s="27" t="str">
        <f>IF(BJ77="","",IF(AND(BJ77&gt;=Instruction!$R$17),"Good","Poor"))</f>
        <v/>
      </c>
      <c r="BR77" s="27" t="str">
        <f>IF(BO77="","",IF(OR(BO77&lt;Instruction!$S$17,BO77&lt;=0),"Good","Poor"))</f>
        <v/>
      </c>
      <c r="BS77" s="36" t="str">
        <f t="shared" si="205"/>
        <v/>
      </c>
      <c r="BT77" s="26" t="str">
        <f>IF(Cumulativedata!AE75="","",Cumulativedata!AE75/Cumulativedata!AD75)</f>
        <v/>
      </c>
      <c r="BU77" s="26" t="str">
        <f>IF(Cumulativedata!AF75="","",Cumulativedata!AF75/Cumulativedata!AD75)</f>
        <v/>
      </c>
      <c r="BV77" s="26" t="str">
        <f>IF(Cumulativedata!AG75="","",Cumulativedata!AG75/Cumulativedata!AD75)</f>
        <v/>
      </c>
      <c r="BW77" s="94" t="str">
        <f>IF(Cumulativedata!AF75="","",Cumulativedata!AD75-Cumulativedata!AF75)</f>
        <v/>
      </c>
      <c r="BX77" s="94" t="str">
        <f>IF(Cumulativedata!AG75="","",Cumulativedata!AD75-Cumulativedata!AG75)</f>
        <v/>
      </c>
      <c r="BY77" s="26" t="str">
        <f>IF(Cumulativedata!AE75="","",(Cumulativedata!AE75-Cumulativedata!AF75)/Cumulativedata!AE75)</f>
        <v/>
      </c>
      <c r="BZ77" s="26" t="str">
        <f>IF(Cumulativedata!AE75="","",(Cumulativedata!AE75-Cumulativedata!AG75)/Cumulativedata!AE75)</f>
        <v/>
      </c>
      <c r="CA77" s="27" t="str">
        <f>IF(BT77="","",IF(AND(BT77&gt;=Instruction!$R$17),"Good","Poor"))</f>
        <v/>
      </c>
      <c r="CB77" s="27" t="str">
        <f>IF(BY77="","",IF(OR(BY77&lt;Instruction!$S$17,BY77&lt;=0),"Good","Poor"))</f>
        <v/>
      </c>
      <c r="CC77" s="36" t="str">
        <f t="shared" si="206"/>
        <v/>
      </c>
      <c r="CD77" s="26" t="str">
        <f>IF(Cumulativedata!AI75="","",Cumulativedata!AI75/Cumulativedata!AH75)</f>
        <v/>
      </c>
      <c r="CE77" s="26" t="str">
        <f>IF(Cumulativedata!AJ75="","",Cumulativedata!AJ75/Cumulativedata!AH75)</f>
        <v/>
      </c>
      <c r="CF77" s="26" t="str">
        <f>IF(Cumulativedata!AK75="","",Cumulativedata!AK75/Cumulativedata!AH75)</f>
        <v/>
      </c>
      <c r="CG77" s="94" t="str">
        <f>IF(Cumulativedata!AJ75="","",Cumulativedata!AH75-Cumulativedata!AJ75)</f>
        <v/>
      </c>
      <c r="CH77" s="94" t="str">
        <f>IF(Cumulativedata!AK75="","",Cumulativedata!AH75-Cumulativedata!AK75)</f>
        <v/>
      </c>
      <c r="CI77" s="26" t="str">
        <f>IF(Cumulativedata!AI75="","",(Cumulativedata!AI75-Cumulativedata!AJ75)/Cumulativedata!AI75)</f>
        <v/>
      </c>
      <c r="CJ77" s="26" t="str">
        <f>IF(Cumulativedata!AI75="","",(Cumulativedata!AI75-Cumulativedata!AK75)/Cumulativedata!AI75)</f>
        <v/>
      </c>
      <c r="CK77" s="27" t="str">
        <f>IF(CD77="","",IF(AND(CD77&gt;=Instruction!$R$17),"Good","Poor"))</f>
        <v/>
      </c>
      <c r="CL77" s="27" t="str">
        <f>IF(CI77="","",IF(OR(CI77&lt;Instruction!$S$17,CI77&lt;=0),"Good","Poor"))</f>
        <v/>
      </c>
      <c r="CM77" s="36" t="str">
        <f t="shared" si="207"/>
        <v/>
      </c>
      <c r="CN77" s="26" t="str">
        <f>IF(Cumulativedata!AM75="","",Cumulativedata!AM75/Cumulativedata!AL75)</f>
        <v/>
      </c>
      <c r="CO77" s="26" t="str">
        <f>IF(Cumulativedata!AN75="","",Cumulativedata!AN75/Cumulativedata!AL75)</f>
        <v/>
      </c>
      <c r="CP77" s="26" t="str">
        <f>IF(Cumulativedata!AO75="","",Cumulativedata!AO75/Cumulativedata!AL75)</f>
        <v/>
      </c>
      <c r="CQ77" s="94" t="str">
        <f>IF(Cumulativedata!AN75="","",Cumulativedata!AL75-Cumulativedata!AN75)</f>
        <v/>
      </c>
      <c r="CR77" s="94" t="str">
        <f>IF(Cumulativedata!AO75="","",Cumulativedata!AL75-Cumulativedata!AO75)</f>
        <v/>
      </c>
      <c r="CS77" s="26" t="str">
        <f>IF(Cumulativedata!AM75="","",(Cumulativedata!AM75-Cumulativedata!AN75)/Cumulativedata!AM75)</f>
        <v/>
      </c>
      <c r="CT77" s="26" t="str">
        <f>IF(Cumulativedata!AM75="","",(Cumulativedata!AM75-Cumulativedata!AO75)/Cumulativedata!AM75)</f>
        <v/>
      </c>
      <c r="CU77" s="27" t="str">
        <f>IF(CN77="","",IF(AND(CN77&gt;=Instruction!$R$17),"Good","Poor"))</f>
        <v/>
      </c>
      <c r="CV77" s="27" t="str">
        <f>IF(CS77="","",IF(OR(CS77&lt;Instruction!$S$17,CS77&lt;=0),"Good","Poor"))</f>
        <v/>
      </c>
      <c r="CW77" s="36" t="str">
        <f t="shared" si="208"/>
        <v/>
      </c>
      <c r="CX77" s="26" t="str">
        <f>IF(Cumulativedata!AQ75="","",Cumulativedata!AQ75/Cumulativedata!AP75)</f>
        <v/>
      </c>
      <c r="CY77" s="26" t="str">
        <f>IF(Cumulativedata!AR75="","",Cumulativedata!AR75/Cumulativedata!AP75)</f>
        <v/>
      </c>
      <c r="CZ77" s="26" t="str">
        <f>IF(Cumulativedata!AS75="","",Cumulativedata!AS75/Cumulativedata!AP75)</f>
        <v/>
      </c>
      <c r="DA77" s="94" t="str">
        <f>IF(Cumulativedata!AR75="","",Cumulativedata!AP75-Cumulativedata!AR75)</f>
        <v/>
      </c>
      <c r="DB77" s="94" t="str">
        <f>IF(Cumulativedata!AS75="","",Cumulativedata!AP75-Cumulativedata!AS75)</f>
        <v/>
      </c>
      <c r="DC77" s="26" t="str">
        <f>IF(Cumulativedata!AQ75="","",(Cumulativedata!AQ75-Cumulativedata!AR75)/Cumulativedata!AQ75)</f>
        <v/>
      </c>
      <c r="DD77" s="26" t="str">
        <f>IF(Cumulativedata!AQ75="","",(Cumulativedata!AQ75-Cumulativedata!AS75)/Cumulativedata!AQ75)</f>
        <v/>
      </c>
      <c r="DE77" s="27" t="str">
        <f>IF(CX77="","",IF(AND(CX77&gt;=Instruction!$R$17),"Good","Poor"))</f>
        <v/>
      </c>
      <c r="DF77" s="27" t="str">
        <f>IF(DC77="","",IF(OR(DC77&lt;Instruction!$S$17,DC77&lt;=0),"Good","Poor"))</f>
        <v/>
      </c>
      <c r="DG77" s="36" t="str">
        <f t="shared" si="209"/>
        <v/>
      </c>
      <c r="DH77" s="26" t="str">
        <f>IF(Cumulativedata!AU75="","",Cumulativedata!AU75/Cumulativedata!AT75)</f>
        <v/>
      </c>
      <c r="DI77" s="26" t="str">
        <f>IF(Cumulativedata!AV75="","",Cumulativedata!AV75/Cumulativedata!AT75)</f>
        <v/>
      </c>
      <c r="DJ77" s="26" t="str">
        <f>IF(Cumulativedata!AW75="","",Cumulativedata!AW75/Cumulativedata!AT75)</f>
        <v/>
      </c>
      <c r="DK77" s="94" t="str">
        <f>IF(Cumulativedata!AV75="","",Cumulativedata!AT75-Cumulativedata!AV75)</f>
        <v/>
      </c>
      <c r="DL77" s="94" t="str">
        <f>IF(Cumulativedata!AW75="","",Cumulativedata!AT75-Cumulativedata!AW75)</f>
        <v/>
      </c>
      <c r="DM77" s="26" t="str">
        <f>IF(Cumulativedata!AU75="","",(Cumulativedata!AU75-Cumulativedata!AV75)/Cumulativedata!AU75)</f>
        <v/>
      </c>
      <c r="DN77" s="26" t="str">
        <f>IF(Cumulativedata!AU75="","",(Cumulativedata!AU75-Cumulativedata!AW75)/Cumulativedata!AU75)</f>
        <v/>
      </c>
      <c r="DO77" s="27" t="str">
        <f>IF(DH77="","",IF(AND(DH77&gt;=Instruction!$R$17),"Good","Poor"))</f>
        <v/>
      </c>
      <c r="DP77" s="27" t="str">
        <f>IF(DM77="","",IF(OR(DM77&lt;Instruction!$S$17,DM77&lt;=0),"Good","Poor"))</f>
        <v/>
      </c>
      <c r="DQ77" s="36" t="str">
        <f t="shared" si="210"/>
        <v/>
      </c>
    </row>
    <row r="78" spans="1:131" x14ac:dyDescent="0.25">
      <c r="A78" s="60" t="str">
        <f>IF(Monthlydata!A75=0,"",Monthlydata!A75)</f>
        <v>&lt;&lt;HP&gt;&gt;</v>
      </c>
      <c r="B78" s="26" t="str">
        <f>IF(Cumulativedata!C76="","",Cumulativedata!C76/Cumulativedata!B76)</f>
        <v/>
      </c>
      <c r="C78" s="26" t="str">
        <f>IF(Cumulativedata!D76="","",Cumulativedata!D76/Cumulativedata!B76)</f>
        <v/>
      </c>
      <c r="D78" s="26" t="str">
        <f>IF(Cumulativedata!E76="","",Cumulativedata!E76/Cumulativedata!B76)</f>
        <v/>
      </c>
      <c r="E78" s="94" t="str">
        <f>IF(Cumulativedata!D76="","",Cumulativedata!B76-Cumulativedata!D76)</f>
        <v/>
      </c>
      <c r="F78" s="94" t="str">
        <f>IF(Cumulativedata!E76="","",Cumulativedata!B76-Cumulativedata!E76)</f>
        <v/>
      </c>
      <c r="G78" s="26" t="str">
        <f>IF(Cumulativedata!C76="","",(Cumulativedata!C76-Cumulativedata!D76)/Cumulativedata!C76)</f>
        <v/>
      </c>
      <c r="H78" s="26" t="str">
        <f>IF(Cumulativedata!C76="","",(Cumulativedata!C76-Cumulativedata!E76)/Cumulativedata!C76)</f>
        <v/>
      </c>
      <c r="I78" s="27" t="str">
        <f>IF(B78="","",IF(AND(B78&gt;=Instruction!$R$17),"Good","Poor"))</f>
        <v/>
      </c>
      <c r="J78" s="27" t="str">
        <f>IF(G78="","",IF(OR(G78&lt;Instruction!$S$17,G78&lt;=0),"Good","Poor"))</f>
        <v/>
      </c>
      <c r="K78" s="36" t="str">
        <f t="shared" si="200"/>
        <v/>
      </c>
      <c r="L78" s="26" t="str">
        <f>IF(Cumulativedata!G76="","",Cumulativedata!G76/Cumulativedata!F76)</f>
        <v/>
      </c>
      <c r="M78" s="26" t="str">
        <f>IF(Cumulativedata!H76="","",Cumulativedata!H76/Cumulativedata!F76)</f>
        <v/>
      </c>
      <c r="N78" s="26" t="str">
        <f>IF(Cumulativedata!I76="","",Cumulativedata!I76/Cumulativedata!F76)</f>
        <v/>
      </c>
      <c r="O78" s="94" t="str">
        <f>IF(Cumulativedata!H76="","",Cumulativedata!F76-Cumulativedata!H76)</f>
        <v/>
      </c>
      <c r="P78" s="94" t="str">
        <f>IF(Cumulativedata!I76="","",Cumulativedata!F76-Cumulativedata!I76)</f>
        <v/>
      </c>
      <c r="Q78" s="26" t="str">
        <f>IF(Cumulativedata!G76="","",(Cumulativedata!G76-Cumulativedata!H76)/Cumulativedata!G76)</f>
        <v/>
      </c>
      <c r="R78" s="26" t="str">
        <f>IF(Cumulativedata!G76="","",(Cumulativedata!G76-Cumulativedata!H76)/Cumulativedata!G76)</f>
        <v/>
      </c>
      <c r="S78" s="27" t="str">
        <f>IF(L78="","",IF(AND(L78&gt;=Instruction!$R$17),"Good","Poor"))</f>
        <v/>
      </c>
      <c r="T78" s="27" t="str">
        <f>IF(Q78="","",IF(OR(Q78&lt;Instruction!$S$17,Q78&lt;=0),"Good","Poor"))</f>
        <v/>
      </c>
      <c r="U78" s="36" t="str">
        <f t="shared" si="211"/>
        <v/>
      </c>
      <c r="V78" s="26" t="str">
        <f>IF(Cumulativedata!K76="","",Cumulativedata!K76/Cumulativedata!J76)</f>
        <v/>
      </c>
      <c r="W78" s="26" t="str">
        <f>IF(Cumulativedata!L76="","",Cumulativedata!L76/Cumulativedata!J76)</f>
        <v/>
      </c>
      <c r="X78" s="26" t="str">
        <f>IF(Cumulativedata!M76="","",Cumulativedata!M76/Cumulativedata!J76)</f>
        <v/>
      </c>
      <c r="Y78" s="94" t="str">
        <f>IF(Cumulativedata!L76="","",Cumulativedata!J76-Cumulativedata!L76)</f>
        <v/>
      </c>
      <c r="Z78" s="94" t="str">
        <f>IF(Cumulativedata!M76="","",Cumulativedata!J76-Cumulativedata!M76)</f>
        <v/>
      </c>
      <c r="AA78" s="26" t="str">
        <f>IF(Cumulativedata!K76="","",(Cumulativedata!K76-Cumulativedata!L76)/Cumulativedata!K76)</f>
        <v/>
      </c>
      <c r="AB78" s="26" t="str">
        <f>IF(Cumulativedata!K76="","",(Cumulativedata!K76-Cumulativedata!M76)/Cumulativedata!K76)</f>
        <v/>
      </c>
      <c r="AC78" s="27" t="str">
        <f>IF(V78="","",IF(AND(V78&gt;=Instruction!$R$17),"Good","Poor"))</f>
        <v/>
      </c>
      <c r="AD78" s="27" t="str">
        <f>IF(AA78="","",IF(OR(AA78&lt;Instruction!$S$17,AA78&lt;=0),"Good","Poor"))</f>
        <v/>
      </c>
      <c r="AE78" s="36" t="str">
        <f t="shared" si="201"/>
        <v/>
      </c>
      <c r="AF78" s="26" t="str">
        <f>IF(Cumulativedata!O76="","",Cumulativedata!O76/Cumulativedata!N76)</f>
        <v/>
      </c>
      <c r="AG78" s="26" t="str">
        <f>IF(Cumulativedata!P76="","",Cumulativedata!P76/Cumulativedata!N76)</f>
        <v/>
      </c>
      <c r="AH78" s="26" t="str">
        <f>IF(Cumulativedata!Q76="","",Cumulativedata!Q76/Cumulativedata!N76)</f>
        <v/>
      </c>
      <c r="AI78" s="94" t="str">
        <f>IF(Cumulativedata!P76="","",Cumulativedata!N76-Cumulativedata!P76)</f>
        <v/>
      </c>
      <c r="AJ78" s="94" t="str">
        <f>IF(Cumulativedata!Q76="","",Cumulativedata!N76-Cumulativedata!Q76)</f>
        <v/>
      </c>
      <c r="AK78" s="26" t="str">
        <f>IF(Cumulativedata!O76="","",(Cumulativedata!O76-Cumulativedata!P76)/Cumulativedata!O76)</f>
        <v/>
      </c>
      <c r="AL78" s="26" t="str">
        <f>IF(Cumulativedata!O76="","",(Cumulativedata!O76-Cumulativedata!Q76)/Cumulativedata!O76)</f>
        <v/>
      </c>
      <c r="AM78" s="27" t="str">
        <f>IF(AF78="","",IF(AND(AF78&gt;=Instruction!$R$17),"Good","Poor"))</f>
        <v/>
      </c>
      <c r="AN78" s="27" t="str">
        <f>IF(AK78="","",IF(OR(AK78&lt;Instruction!$S$17,AK78&lt;=0),"Good","Poor"))</f>
        <v/>
      </c>
      <c r="AO78" s="36" t="str">
        <f t="shared" si="202"/>
        <v/>
      </c>
      <c r="AP78" s="26" t="str">
        <f>IF(Cumulativedata!S76="","",Cumulativedata!S76/Cumulativedata!R76)</f>
        <v/>
      </c>
      <c r="AQ78" s="26" t="str">
        <f>IF(Cumulativedata!T76="","",Cumulativedata!T76/Cumulativedata!R76)</f>
        <v/>
      </c>
      <c r="AR78" s="26" t="str">
        <f>IF(Cumulativedata!U76="","",Cumulativedata!U76/Cumulativedata!R76)</f>
        <v/>
      </c>
      <c r="AS78" s="94" t="str">
        <f>IF(Cumulativedata!T76="","",Cumulativedata!R76-Cumulativedata!T76)</f>
        <v/>
      </c>
      <c r="AT78" s="94" t="str">
        <f>IF(Cumulativedata!U76="","",Cumulativedata!R76-Cumulativedata!U76)</f>
        <v/>
      </c>
      <c r="AU78" s="26" t="str">
        <f>IF(Cumulativedata!S76="","",(Cumulativedata!S76-Cumulativedata!T76)/Cumulativedata!S76)</f>
        <v/>
      </c>
      <c r="AV78" s="26" t="str">
        <f>IF(Cumulativedata!S76="","",(Cumulativedata!S76-Cumulativedata!U76)/Cumulativedata!S76)</f>
        <v/>
      </c>
      <c r="AW78" s="27" t="str">
        <f>IF(AP78="","",IF(AND(AP78&gt;=Instruction!$R$17),"Good","Poor"))</f>
        <v/>
      </c>
      <c r="AX78" s="27" t="str">
        <f>IF(AU78="","",IF(OR(AU78&lt;Instruction!$S$17,AU78&lt;=0),"Good","Poor"))</f>
        <v/>
      </c>
      <c r="AY78" s="36" t="str">
        <f t="shared" si="203"/>
        <v/>
      </c>
      <c r="AZ78" s="26" t="str">
        <f>IF(Cumulativedata!W76="","",Cumulativedata!W76/Cumulativedata!V76)</f>
        <v/>
      </c>
      <c r="BA78" s="26" t="str">
        <f>IF(Cumulativedata!X76="","",Cumulativedata!X76/Cumulativedata!V76)</f>
        <v/>
      </c>
      <c r="BB78" s="26" t="str">
        <f>IF(Cumulativedata!Y76="","",Cumulativedata!Y76/Cumulativedata!V76)</f>
        <v/>
      </c>
      <c r="BC78" s="94" t="str">
        <f>IF(Cumulativedata!X76="","",Cumulativedata!V76-Cumulativedata!X76)</f>
        <v/>
      </c>
      <c r="BD78" s="94" t="str">
        <f>IF(Cumulativedata!Y76="","",Cumulativedata!V76-Cumulativedata!Y76)</f>
        <v/>
      </c>
      <c r="BE78" s="26" t="str">
        <f>IF(Cumulativedata!W76="","",(Cumulativedata!W76-Cumulativedata!X76)/Cumulativedata!W76)</f>
        <v/>
      </c>
      <c r="BF78" s="26" t="str">
        <f>IF(Cumulativedata!W76="","",(Cumulativedata!W76-Cumulativedata!Y76)/Cumulativedata!W76)</f>
        <v/>
      </c>
      <c r="BG78" s="27" t="str">
        <f>IF(AZ78="","",IF(AND(AZ78&gt;=Instruction!$R$17),"Good","Poor"))</f>
        <v/>
      </c>
      <c r="BH78" s="27" t="str">
        <f>IF(BE78="","",IF(OR(BE78&lt;Instruction!$S$17,BE78&lt;=0),"Good","Poor"))</f>
        <v/>
      </c>
      <c r="BI78" s="36" t="str">
        <f t="shared" si="204"/>
        <v/>
      </c>
      <c r="BJ78" s="26" t="str">
        <f>IF(Cumulativedata!AA76="","",Cumulativedata!AA76/Cumulativedata!Z76)</f>
        <v/>
      </c>
      <c r="BK78" s="26" t="str">
        <f>IF(Cumulativedata!AB76="","",Cumulativedata!AB76/Cumulativedata!Z76)</f>
        <v/>
      </c>
      <c r="BL78" s="26" t="str">
        <f>IF(Cumulativedata!AC76="","",Cumulativedata!AC76/Cumulativedata!Z76)</f>
        <v/>
      </c>
      <c r="BM78" s="94" t="str">
        <f>IF(Cumulativedata!AB76="","",Cumulativedata!Z76-Cumulativedata!AB76)</f>
        <v/>
      </c>
      <c r="BN78" s="94" t="str">
        <f>IF(Cumulativedata!AC76="","",Cumulativedata!Z76-Cumulativedata!AC76)</f>
        <v/>
      </c>
      <c r="BO78" s="26" t="str">
        <f>IF(Cumulativedata!AA76="","",(Cumulativedata!AA76-Cumulativedata!AB76)/Cumulativedata!AA76)</f>
        <v/>
      </c>
      <c r="BP78" s="26" t="str">
        <f>IF(Cumulativedata!AA76="","",(Cumulativedata!AA76-Cumulativedata!AC76)/Cumulativedata!AA76)</f>
        <v/>
      </c>
      <c r="BQ78" s="27" t="str">
        <f>IF(BJ78="","",IF(AND(BJ78&gt;=Instruction!$R$17),"Good","Poor"))</f>
        <v/>
      </c>
      <c r="BR78" s="27" t="str">
        <f>IF(BO78="","",IF(OR(BO78&lt;Instruction!$S$17,BO78&lt;=0),"Good","Poor"))</f>
        <v/>
      </c>
      <c r="BS78" s="36" t="str">
        <f t="shared" si="205"/>
        <v/>
      </c>
      <c r="BT78" s="26" t="str">
        <f>IF(Cumulativedata!AE76="","",Cumulativedata!AE76/Cumulativedata!AD76)</f>
        <v/>
      </c>
      <c r="BU78" s="26" t="str">
        <f>IF(Cumulativedata!AF76="","",Cumulativedata!AF76/Cumulativedata!AD76)</f>
        <v/>
      </c>
      <c r="BV78" s="26" t="str">
        <f>IF(Cumulativedata!AG76="","",Cumulativedata!AG76/Cumulativedata!AD76)</f>
        <v/>
      </c>
      <c r="BW78" s="94" t="str">
        <f>IF(Cumulativedata!AF76="","",Cumulativedata!AD76-Cumulativedata!AF76)</f>
        <v/>
      </c>
      <c r="BX78" s="94" t="str">
        <f>IF(Cumulativedata!AG76="","",Cumulativedata!AD76-Cumulativedata!AG76)</f>
        <v/>
      </c>
      <c r="BY78" s="26" t="str">
        <f>IF(Cumulativedata!AE76="","",(Cumulativedata!AE76-Cumulativedata!AF76)/Cumulativedata!AE76)</f>
        <v/>
      </c>
      <c r="BZ78" s="26" t="str">
        <f>IF(Cumulativedata!AE76="","",(Cumulativedata!AE76-Cumulativedata!AG76)/Cumulativedata!AE76)</f>
        <v/>
      </c>
      <c r="CA78" s="27" t="str">
        <f>IF(BT78="","",IF(AND(BT78&gt;=Instruction!$R$17),"Good","Poor"))</f>
        <v/>
      </c>
      <c r="CB78" s="27" t="str">
        <f>IF(BY78="","",IF(OR(BY78&lt;Instruction!$S$17,BY78&lt;=0),"Good","Poor"))</f>
        <v/>
      </c>
      <c r="CC78" s="36" t="str">
        <f t="shared" si="206"/>
        <v/>
      </c>
      <c r="CD78" s="26" t="str">
        <f>IF(Cumulativedata!AI76="","",Cumulativedata!AI76/Cumulativedata!AH76)</f>
        <v/>
      </c>
      <c r="CE78" s="26" t="str">
        <f>IF(Cumulativedata!AJ76="","",Cumulativedata!AJ76/Cumulativedata!AH76)</f>
        <v/>
      </c>
      <c r="CF78" s="26" t="str">
        <f>IF(Cumulativedata!AK76="","",Cumulativedata!AK76/Cumulativedata!AH76)</f>
        <v/>
      </c>
      <c r="CG78" s="94" t="str">
        <f>IF(Cumulativedata!AJ76="","",Cumulativedata!AH76-Cumulativedata!AJ76)</f>
        <v/>
      </c>
      <c r="CH78" s="94" t="str">
        <f>IF(Cumulativedata!AK76="","",Cumulativedata!AH76-Cumulativedata!AK76)</f>
        <v/>
      </c>
      <c r="CI78" s="26" t="str">
        <f>IF(Cumulativedata!AI76="","",(Cumulativedata!AI76-Cumulativedata!AJ76)/Cumulativedata!AI76)</f>
        <v/>
      </c>
      <c r="CJ78" s="26" t="str">
        <f>IF(Cumulativedata!AI76="","",(Cumulativedata!AI76-Cumulativedata!AK76)/Cumulativedata!AI76)</f>
        <v/>
      </c>
      <c r="CK78" s="27" t="str">
        <f>IF(CD78="","",IF(AND(CD78&gt;=Instruction!$R$17),"Good","Poor"))</f>
        <v/>
      </c>
      <c r="CL78" s="27" t="str">
        <f>IF(CI78="","",IF(OR(CI78&lt;Instruction!$S$17,CI78&lt;=0),"Good","Poor"))</f>
        <v/>
      </c>
      <c r="CM78" s="36" t="str">
        <f t="shared" si="207"/>
        <v/>
      </c>
      <c r="CN78" s="26" t="str">
        <f>IF(Cumulativedata!AM76="","",Cumulativedata!AM76/Cumulativedata!AL76)</f>
        <v/>
      </c>
      <c r="CO78" s="26" t="str">
        <f>IF(Cumulativedata!AN76="","",Cumulativedata!AN76/Cumulativedata!AL76)</f>
        <v/>
      </c>
      <c r="CP78" s="26" t="str">
        <f>IF(Cumulativedata!AO76="","",Cumulativedata!AO76/Cumulativedata!AL76)</f>
        <v/>
      </c>
      <c r="CQ78" s="94" t="str">
        <f>IF(Cumulativedata!AN76="","",Cumulativedata!AL76-Cumulativedata!AN76)</f>
        <v/>
      </c>
      <c r="CR78" s="94" t="str">
        <f>IF(Cumulativedata!AO76="","",Cumulativedata!AL76-Cumulativedata!AO76)</f>
        <v/>
      </c>
      <c r="CS78" s="26" t="str">
        <f>IF(Cumulativedata!AM76="","",(Cumulativedata!AM76-Cumulativedata!AN76)/Cumulativedata!AM76)</f>
        <v/>
      </c>
      <c r="CT78" s="26" t="str">
        <f>IF(Cumulativedata!AM76="","",(Cumulativedata!AM76-Cumulativedata!AO76)/Cumulativedata!AM76)</f>
        <v/>
      </c>
      <c r="CU78" s="27" t="str">
        <f>IF(CN78="","",IF(AND(CN78&gt;=Instruction!$R$17),"Good","Poor"))</f>
        <v/>
      </c>
      <c r="CV78" s="27" t="str">
        <f>IF(CS78="","",IF(OR(CS78&lt;Instruction!$S$17,CS78&lt;=0),"Good","Poor"))</f>
        <v/>
      </c>
      <c r="CW78" s="36" t="str">
        <f t="shared" si="208"/>
        <v/>
      </c>
      <c r="CX78" s="26" t="str">
        <f>IF(Cumulativedata!AQ76="","",Cumulativedata!AQ76/Cumulativedata!AP76)</f>
        <v/>
      </c>
      <c r="CY78" s="26" t="str">
        <f>IF(Cumulativedata!AR76="","",Cumulativedata!AR76/Cumulativedata!AP76)</f>
        <v/>
      </c>
      <c r="CZ78" s="26" t="str">
        <f>IF(Cumulativedata!AS76="","",Cumulativedata!AS76/Cumulativedata!AP76)</f>
        <v/>
      </c>
      <c r="DA78" s="94" t="str">
        <f>IF(Cumulativedata!AR76="","",Cumulativedata!AP76-Cumulativedata!AR76)</f>
        <v/>
      </c>
      <c r="DB78" s="94" t="str">
        <f>IF(Cumulativedata!AS76="","",Cumulativedata!AP76-Cumulativedata!AS76)</f>
        <v/>
      </c>
      <c r="DC78" s="26" t="str">
        <f>IF(Cumulativedata!AQ76="","",(Cumulativedata!AQ76-Cumulativedata!AR76)/Cumulativedata!AQ76)</f>
        <v/>
      </c>
      <c r="DD78" s="26" t="str">
        <f>IF(Cumulativedata!AQ76="","",(Cumulativedata!AQ76-Cumulativedata!AS76)/Cumulativedata!AQ76)</f>
        <v/>
      </c>
      <c r="DE78" s="27" t="str">
        <f>IF(CX78="","",IF(AND(CX78&gt;=Instruction!$R$17),"Good","Poor"))</f>
        <v/>
      </c>
      <c r="DF78" s="27" t="str">
        <f>IF(DC78="","",IF(OR(DC78&lt;Instruction!$S$17,DC78&lt;=0),"Good","Poor"))</f>
        <v/>
      </c>
      <c r="DG78" s="36" t="str">
        <f t="shared" si="209"/>
        <v/>
      </c>
      <c r="DH78" s="26" t="str">
        <f>IF(Cumulativedata!AU76="","",Cumulativedata!AU76/Cumulativedata!AT76)</f>
        <v/>
      </c>
      <c r="DI78" s="26" t="str">
        <f>IF(Cumulativedata!AV76="","",Cumulativedata!AV76/Cumulativedata!AT76)</f>
        <v/>
      </c>
      <c r="DJ78" s="26" t="str">
        <f>IF(Cumulativedata!AW76="","",Cumulativedata!AW76/Cumulativedata!AT76)</f>
        <v/>
      </c>
      <c r="DK78" s="94" t="str">
        <f>IF(Cumulativedata!AV76="","",Cumulativedata!AT76-Cumulativedata!AV76)</f>
        <v/>
      </c>
      <c r="DL78" s="94" t="str">
        <f>IF(Cumulativedata!AW76="","",Cumulativedata!AT76-Cumulativedata!AW76)</f>
        <v/>
      </c>
      <c r="DM78" s="26" t="str">
        <f>IF(Cumulativedata!AU76="","",(Cumulativedata!AU76-Cumulativedata!AV76)/Cumulativedata!AU76)</f>
        <v/>
      </c>
      <c r="DN78" s="26" t="str">
        <f>IF(Cumulativedata!AU76="","",(Cumulativedata!AU76-Cumulativedata!AW76)/Cumulativedata!AU76)</f>
        <v/>
      </c>
      <c r="DO78" s="27" t="str">
        <f>IF(DH78="","",IF(AND(DH78&gt;=Instruction!$R$17),"Good","Poor"))</f>
        <v/>
      </c>
      <c r="DP78" s="27" t="str">
        <f>IF(DM78="","",IF(OR(DM78&lt;Instruction!$S$17,DM78&lt;=0),"Good","Poor"))</f>
        <v/>
      </c>
      <c r="DQ78" s="36" t="str">
        <f t="shared" si="210"/>
        <v/>
      </c>
    </row>
    <row r="79" spans="1:131" x14ac:dyDescent="0.25">
      <c r="A79" s="60" t="str">
        <f>IF(Monthlydata!A76=0,"",Monthlydata!A76)</f>
        <v>&lt;&lt;HP&gt;&gt;</v>
      </c>
      <c r="B79" s="26" t="str">
        <f>IF(Cumulativedata!C77="","",Cumulativedata!C77/Cumulativedata!B77)</f>
        <v/>
      </c>
      <c r="C79" s="26" t="str">
        <f>IF(Cumulativedata!D77="","",Cumulativedata!D77/Cumulativedata!B77)</f>
        <v/>
      </c>
      <c r="D79" s="26" t="str">
        <f>IF(Cumulativedata!E77="","",Cumulativedata!E77/Cumulativedata!B77)</f>
        <v/>
      </c>
      <c r="E79" s="94" t="str">
        <f>IF(Cumulativedata!D77="","",Cumulativedata!B77-Cumulativedata!D77)</f>
        <v/>
      </c>
      <c r="F79" s="94" t="str">
        <f>IF(Cumulativedata!E77="","",Cumulativedata!B77-Cumulativedata!E77)</f>
        <v/>
      </c>
      <c r="G79" s="26" t="str">
        <f>IF(Cumulativedata!C77="","",(Cumulativedata!C77-Cumulativedata!D77)/Cumulativedata!C77)</f>
        <v/>
      </c>
      <c r="H79" s="26" t="str">
        <f>IF(Cumulativedata!C77="","",(Cumulativedata!C77-Cumulativedata!E77)/Cumulativedata!C77)</f>
        <v/>
      </c>
      <c r="I79" s="27" t="str">
        <f>IF(B79="","",IF(AND(B79&gt;=Instruction!$R$17),"Good","Poor"))</f>
        <v/>
      </c>
      <c r="J79" s="27" t="str">
        <f>IF(G79="","",IF(OR(G79&lt;Instruction!$S$17,G79&lt;=0),"Good","Poor"))</f>
        <v/>
      </c>
      <c r="K79" s="36" t="str">
        <f t="shared" si="200"/>
        <v/>
      </c>
      <c r="L79" s="26" t="str">
        <f>IF(Cumulativedata!G77="","",Cumulativedata!G77/Cumulativedata!F77)</f>
        <v/>
      </c>
      <c r="M79" s="26" t="str">
        <f>IF(Cumulativedata!H77="","",Cumulativedata!H77/Cumulativedata!F77)</f>
        <v/>
      </c>
      <c r="N79" s="26" t="str">
        <f>IF(Cumulativedata!I77="","",Cumulativedata!I77/Cumulativedata!F77)</f>
        <v/>
      </c>
      <c r="O79" s="94" t="str">
        <f>IF(Cumulativedata!H77="","",Cumulativedata!F77-Cumulativedata!H77)</f>
        <v/>
      </c>
      <c r="P79" s="94" t="str">
        <f>IF(Cumulativedata!I77="","",Cumulativedata!F77-Cumulativedata!I77)</f>
        <v/>
      </c>
      <c r="Q79" s="26" t="str">
        <f>IF(Cumulativedata!G77="","",(Cumulativedata!G77-Cumulativedata!H77)/Cumulativedata!G77)</f>
        <v/>
      </c>
      <c r="R79" s="26" t="str">
        <f>IF(Cumulativedata!G77="","",(Cumulativedata!G77-Cumulativedata!H77)/Cumulativedata!G77)</f>
        <v/>
      </c>
      <c r="S79" s="27" t="str">
        <f>IF(L79="","",IF(AND(L79&gt;=Instruction!$R$17),"Good","Poor"))</f>
        <v/>
      </c>
      <c r="T79" s="27" t="str">
        <f>IF(Q79="","",IF(OR(Q79&lt;Instruction!$S$17,Q79&lt;=0),"Good","Poor"))</f>
        <v/>
      </c>
      <c r="U79" s="36" t="str">
        <f t="shared" si="211"/>
        <v/>
      </c>
      <c r="V79" s="26" t="str">
        <f>IF(Cumulativedata!K77="","",Cumulativedata!K77/Cumulativedata!J77)</f>
        <v/>
      </c>
      <c r="W79" s="26" t="str">
        <f>IF(Cumulativedata!L77="","",Cumulativedata!L77/Cumulativedata!J77)</f>
        <v/>
      </c>
      <c r="X79" s="26" t="str">
        <f>IF(Cumulativedata!M77="","",Cumulativedata!M77/Cumulativedata!J77)</f>
        <v/>
      </c>
      <c r="Y79" s="94" t="str">
        <f>IF(Cumulativedata!L77="","",Cumulativedata!J77-Cumulativedata!L77)</f>
        <v/>
      </c>
      <c r="Z79" s="94" t="str">
        <f>IF(Cumulativedata!M77="","",Cumulativedata!J77-Cumulativedata!M77)</f>
        <v/>
      </c>
      <c r="AA79" s="26" t="str">
        <f>IF(Cumulativedata!K77="","",(Cumulativedata!K77-Cumulativedata!L77)/Cumulativedata!K77)</f>
        <v/>
      </c>
      <c r="AB79" s="26" t="str">
        <f>IF(Cumulativedata!K77="","",(Cumulativedata!K77-Cumulativedata!M77)/Cumulativedata!K77)</f>
        <v/>
      </c>
      <c r="AC79" s="27" t="str">
        <f>IF(V79="","",IF(AND(V79&gt;=Instruction!$R$17),"Good","Poor"))</f>
        <v/>
      </c>
      <c r="AD79" s="27" t="str">
        <f>IF(AA79="","",IF(OR(AA79&lt;Instruction!$S$17,AA79&lt;=0),"Good","Poor"))</f>
        <v/>
      </c>
      <c r="AE79" s="36" t="str">
        <f t="shared" si="201"/>
        <v/>
      </c>
      <c r="AF79" s="26" t="str">
        <f>IF(Cumulativedata!O77="","",Cumulativedata!O77/Cumulativedata!N77)</f>
        <v/>
      </c>
      <c r="AG79" s="26" t="str">
        <f>IF(Cumulativedata!P77="","",Cumulativedata!P77/Cumulativedata!N77)</f>
        <v/>
      </c>
      <c r="AH79" s="26" t="str">
        <f>IF(Cumulativedata!Q77="","",Cumulativedata!Q77/Cumulativedata!N77)</f>
        <v/>
      </c>
      <c r="AI79" s="94" t="str">
        <f>IF(Cumulativedata!P77="","",Cumulativedata!N77-Cumulativedata!P77)</f>
        <v/>
      </c>
      <c r="AJ79" s="94" t="str">
        <f>IF(Cumulativedata!Q77="","",Cumulativedata!N77-Cumulativedata!Q77)</f>
        <v/>
      </c>
      <c r="AK79" s="26" t="str">
        <f>IF(Cumulativedata!O77="","",(Cumulativedata!O77-Cumulativedata!P77)/Cumulativedata!O77)</f>
        <v/>
      </c>
      <c r="AL79" s="26" t="str">
        <f>IF(Cumulativedata!O77="","",(Cumulativedata!O77-Cumulativedata!Q77)/Cumulativedata!O77)</f>
        <v/>
      </c>
      <c r="AM79" s="27" t="str">
        <f>IF(AF79="","",IF(AND(AF79&gt;=Instruction!$R$17),"Good","Poor"))</f>
        <v/>
      </c>
      <c r="AN79" s="27" t="str">
        <f>IF(AK79="","",IF(OR(AK79&lt;Instruction!$S$17,AK79&lt;=0),"Good","Poor"))</f>
        <v/>
      </c>
      <c r="AO79" s="36" t="str">
        <f t="shared" si="202"/>
        <v/>
      </c>
      <c r="AP79" s="26" t="str">
        <f>IF(Cumulativedata!S77="","",Cumulativedata!S77/Cumulativedata!R77)</f>
        <v/>
      </c>
      <c r="AQ79" s="26" t="str">
        <f>IF(Cumulativedata!T77="","",Cumulativedata!T77/Cumulativedata!R77)</f>
        <v/>
      </c>
      <c r="AR79" s="26" t="str">
        <f>IF(Cumulativedata!U77="","",Cumulativedata!U77/Cumulativedata!R77)</f>
        <v/>
      </c>
      <c r="AS79" s="94" t="str">
        <f>IF(Cumulativedata!T77="","",Cumulativedata!R77-Cumulativedata!T77)</f>
        <v/>
      </c>
      <c r="AT79" s="94" t="str">
        <f>IF(Cumulativedata!U77="","",Cumulativedata!R77-Cumulativedata!U77)</f>
        <v/>
      </c>
      <c r="AU79" s="26" t="str">
        <f>IF(Cumulativedata!S77="","",(Cumulativedata!S77-Cumulativedata!T77)/Cumulativedata!S77)</f>
        <v/>
      </c>
      <c r="AV79" s="26" t="str">
        <f>IF(Cumulativedata!S77="","",(Cumulativedata!S77-Cumulativedata!U77)/Cumulativedata!S77)</f>
        <v/>
      </c>
      <c r="AW79" s="27" t="str">
        <f>IF(AP79="","",IF(AND(AP79&gt;=Instruction!$R$17),"Good","Poor"))</f>
        <v/>
      </c>
      <c r="AX79" s="27" t="str">
        <f>IF(AU79="","",IF(OR(AU79&lt;Instruction!$S$17,AU79&lt;=0),"Good","Poor"))</f>
        <v/>
      </c>
      <c r="AY79" s="36" t="str">
        <f t="shared" si="203"/>
        <v/>
      </c>
      <c r="AZ79" s="26" t="str">
        <f>IF(Cumulativedata!W77="","",Cumulativedata!W77/Cumulativedata!V77)</f>
        <v/>
      </c>
      <c r="BA79" s="26" t="str">
        <f>IF(Cumulativedata!X77="","",Cumulativedata!X77/Cumulativedata!V77)</f>
        <v/>
      </c>
      <c r="BB79" s="26" t="str">
        <f>IF(Cumulativedata!Y77="","",Cumulativedata!Y77/Cumulativedata!V77)</f>
        <v/>
      </c>
      <c r="BC79" s="94" t="str">
        <f>IF(Cumulativedata!X77="","",Cumulativedata!V77-Cumulativedata!X77)</f>
        <v/>
      </c>
      <c r="BD79" s="94" t="str">
        <f>IF(Cumulativedata!Y77="","",Cumulativedata!V77-Cumulativedata!Y77)</f>
        <v/>
      </c>
      <c r="BE79" s="26" t="str">
        <f>IF(Cumulativedata!W77="","",(Cumulativedata!W77-Cumulativedata!X77)/Cumulativedata!W77)</f>
        <v/>
      </c>
      <c r="BF79" s="26" t="str">
        <f>IF(Cumulativedata!W77="","",(Cumulativedata!W77-Cumulativedata!Y77)/Cumulativedata!W77)</f>
        <v/>
      </c>
      <c r="BG79" s="27" t="str">
        <f>IF(AZ79="","",IF(AND(AZ79&gt;=Instruction!$R$17),"Good","Poor"))</f>
        <v/>
      </c>
      <c r="BH79" s="27" t="str">
        <f>IF(BE79="","",IF(OR(BE79&lt;Instruction!$S$17,BE79&lt;=0),"Good","Poor"))</f>
        <v/>
      </c>
      <c r="BI79" s="36" t="str">
        <f t="shared" si="204"/>
        <v/>
      </c>
      <c r="BJ79" s="26" t="str">
        <f>IF(Cumulativedata!AA77="","",Cumulativedata!AA77/Cumulativedata!Z77)</f>
        <v/>
      </c>
      <c r="BK79" s="26" t="str">
        <f>IF(Cumulativedata!AB77="","",Cumulativedata!AB77/Cumulativedata!Z77)</f>
        <v/>
      </c>
      <c r="BL79" s="26" t="str">
        <f>IF(Cumulativedata!AC77="","",Cumulativedata!AC77/Cumulativedata!Z77)</f>
        <v/>
      </c>
      <c r="BM79" s="94" t="str">
        <f>IF(Cumulativedata!AB77="","",Cumulativedata!Z77-Cumulativedata!AB77)</f>
        <v/>
      </c>
      <c r="BN79" s="94" t="str">
        <f>IF(Cumulativedata!AC77="","",Cumulativedata!Z77-Cumulativedata!AC77)</f>
        <v/>
      </c>
      <c r="BO79" s="26" t="str">
        <f>IF(Cumulativedata!AA77="","",(Cumulativedata!AA77-Cumulativedata!AB77)/Cumulativedata!AA77)</f>
        <v/>
      </c>
      <c r="BP79" s="26" t="str">
        <f>IF(Cumulativedata!AA77="","",(Cumulativedata!AA77-Cumulativedata!AC77)/Cumulativedata!AA77)</f>
        <v/>
      </c>
      <c r="BQ79" s="27" t="str">
        <f>IF(BJ79="","",IF(AND(BJ79&gt;=Instruction!$R$17),"Good","Poor"))</f>
        <v/>
      </c>
      <c r="BR79" s="27" t="str">
        <f>IF(BO79="","",IF(OR(BO79&lt;Instruction!$S$17,BO79&lt;=0),"Good","Poor"))</f>
        <v/>
      </c>
      <c r="BS79" s="36" t="str">
        <f t="shared" si="205"/>
        <v/>
      </c>
      <c r="BT79" s="26" t="str">
        <f>IF(Cumulativedata!AE77="","",Cumulativedata!AE77/Cumulativedata!AD77)</f>
        <v/>
      </c>
      <c r="BU79" s="26" t="str">
        <f>IF(Cumulativedata!AF77="","",Cumulativedata!AF77/Cumulativedata!AD77)</f>
        <v/>
      </c>
      <c r="BV79" s="26" t="str">
        <f>IF(Cumulativedata!AG77="","",Cumulativedata!AG77/Cumulativedata!AD77)</f>
        <v/>
      </c>
      <c r="BW79" s="94" t="str">
        <f>IF(Cumulativedata!AF77="","",Cumulativedata!AD77-Cumulativedata!AF77)</f>
        <v/>
      </c>
      <c r="BX79" s="94" t="str">
        <f>IF(Cumulativedata!AG77="","",Cumulativedata!AD77-Cumulativedata!AG77)</f>
        <v/>
      </c>
      <c r="BY79" s="26" t="str">
        <f>IF(Cumulativedata!AE77="","",(Cumulativedata!AE77-Cumulativedata!AF77)/Cumulativedata!AE77)</f>
        <v/>
      </c>
      <c r="BZ79" s="26" t="str">
        <f>IF(Cumulativedata!AE77="","",(Cumulativedata!AE77-Cumulativedata!AG77)/Cumulativedata!AE77)</f>
        <v/>
      </c>
      <c r="CA79" s="27" t="str">
        <f>IF(BT79="","",IF(AND(BT79&gt;=Instruction!$R$17),"Good","Poor"))</f>
        <v/>
      </c>
      <c r="CB79" s="27" t="str">
        <f>IF(BY79="","",IF(OR(BY79&lt;Instruction!$S$17,BY79&lt;=0),"Good","Poor"))</f>
        <v/>
      </c>
      <c r="CC79" s="36" t="str">
        <f t="shared" si="206"/>
        <v/>
      </c>
      <c r="CD79" s="26" t="str">
        <f>IF(Cumulativedata!AI77="","",Cumulativedata!AI77/Cumulativedata!AH77)</f>
        <v/>
      </c>
      <c r="CE79" s="26" t="str">
        <f>IF(Cumulativedata!AJ77="","",Cumulativedata!AJ77/Cumulativedata!AH77)</f>
        <v/>
      </c>
      <c r="CF79" s="26" t="str">
        <f>IF(Cumulativedata!AK77="","",Cumulativedata!AK77/Cumulativedata!AH77)</f>
        <v/>
      </c>
      <c r="CG79" s="94" t="str">
        <f>IF(Cumulativedata!AJ77="","",Cumulativedata!AH77-Cumulativedata!AJ77)</f>
        <v/>
      </c>
      <c r="CH79" s="94" t="str">
        <f>IF(Cumulativedata!AK77="","",Cumulativedata!AH77-Cumulativedata!AK77)</f>
        <v/>
      </c>
      <c r="CI79" s="26" t="str">
        <f>IF(Cumulativedata!AI77="","",(Cumulativedata!AI77-Cumulativedata!AJ77)/Cumulativedata!AI77)</f>
        <v/>
      </c>
      <c r="CJ79" s="26" t="str">
        <f>IF(Cumulativedata!AI77="","",(Cumulativedata!AI77-Cumulativedata!AK77)/Cumulativedata!AI77)</f>
        <v/>
      </c>
      <c r="CK79" s="27" t="str">
        <f>IF(CD79="","",IF(AND(CD79&gt;=Instruction!$R$17),"Good","Poor"))</f>
        <v/>
      </c>
      <c r="CL79" s="27" t="str">
        <f>IF(CI79="","",IF(OR(CI79&lt;Instruction!$S$17,CI79&lt;=0),"Good","Poor"))</f>
        <v/>
      </c>
      <c r="CM79" s="36" t="str">
        <f t="shared" si="207"/>
        <v/>
      </c>
      <c r="CN79" s="26" t="str">
        <f>IF(Cumulativedata!AM77="","",Cumulativedata!AM77/Cumulativedata!AL77)</f>
        <v/>
      </c>
      <c r="CO79" s="26" t="str">
        <f>IF(Cumulativedata!AN77="","",Cumulativedata!AN77/Cumulativedata!AL77)</f>
        <v/>
      </c>
      <c r="CP79" s="26" t="str">
        <f>IF(Cumulativedata!AO77="","",Cumulativedata!AO77/Cumulativedata!AL77)</f>
        <v/>
      </c>
      <c r="CQ79" s="94" t="str">
        <f>IF(Cumulativedata!AN77="","",Cumulativedata!AL77-Cumulativedata!AN77)</f>
        <v/>
      </c>
      <c r="CR79" s="94" t="str">
        <f>IF(Cumulativedata!AO77="","",Cumulativedata!AL77-Cumulativedata!AO77)</f>
        <v/>
      </c>
      <c r="CS79" s="26" t="str">
        <f>IF(Cumulativedata!AM77="","",(Cumulativedata!AM77-Cumulativedata!AN77)/Cumulativedata!AM77)</f>
        <v/>
      </c>
      <c r="CT79" s="26" t="str">
        <f>IF(Cumulativedata!AM77="","",(Cumulativedata!AM77-Cumulativedata!AO77)/Cumulativedata!AM77)</f>
        <v/>
      </c>
      <c r="CU79" s="27" t="str">
        <f>IF(CN79="","",IF(AND(CN79&gt;=Instruction!$R$17),"Good","Poor"))</f>
        <v/>
      </c>
      <c r="CV79" s="27" t="str">
        <f>IF(CS79="","",IF(OR(CS79&lt;Instruction!$S$17,CS79&lt;=0),"Good","Poor"))</f>
        <v/>
      </c>
      <c r="CW79" s="36" t="str">
        <f t="shared" si="208"/>
        <v/>
      </c>
      <c r="CX79" s="26" t="str">
        <f>IF(Cumulativedata!AQ77="","",Cumulativedata!AQ77/Cumulativedata!AP77)</f>
        <v/>
      </c>
      <c r="CY79" s="26" t="str">
        <f>IF(Cumulativedata!AR77="","",Cumulativedata!AR77/Cumulativedata!AP77)</f>
        <v/>
      </c>
      <c r="CZ79" s="26" t="str">
        <f>IF(Cumulativedata!AS77="","",Cumulativedata!AS77/Cumulativedata!AP77)</f>
        <v/>
      </c>
      <c r="DA79" s="94" t="str">
        <f>IF(Cumulativedata!AR77="","",Cumulativedata!AP77-Cumulativedata!AR77)</f>
        <v/>
      </c>
      <c r="DB79" s="94" t="str">
        <f>IF(Cumulativedata!AS77="","",Cumulativedata!AP77-Cumulativedata!AS77)</f>
        <v/>
      </c>
      <c r="DC79" s="26" t="str">
        <f>IF(Cumulativedata!AQ77="","",(Cumulativedata!AQ77-Cumulativedata!AR77)/Cumulativedata!AQ77)</f>
        <v/>
      </c>
      <c r="DD79" s="26" t="str">
        <f>IF(Cumulativedata!AQ77="","",(Cumulativedata!AQ77-Cumulativedata!AS77)/Cumulativedata!AQ77)</f>
        <v/>
      </c>
      <c r="DE79" s="27" t="str">
        <f>IF(CX79="","",IF(AND(CX79&gt;=Instruction!$R$17),"Good","Poor"))</f>
        <v/>
      </c>
      <c r="DF79" s="27" t="str">
        <f>IF(DC79="","",IF(OR(DC79&lt;Instruction!$S$17,DC79&lt;=0),"Good","Poor"))</f>
        <v/>
      </c>
      <c r="DG79" s="36" t="str">
        <f t="shared" si="209"/>
        <v/>
      </c>
      <c r="DH79" s="26" t="str">
        <f>IF(Cumulativedata!AU77="","",Cumulativedata!AU77/Cumulativedata!AT77)</f>
        <v/>
      </c>
      <c r="DI79" s="26" t="str">
        <f>IF(Cumulativedata!AV77="","",Cumulativedata!AV77/Cumulativedata!AT77)</f>
        <v/>
      </c>
      <c r="DJ79" s="26" t="str">
        <f>IF(Cumulativedata!AW77="","",Cumulativedata!AW77/Cumulativedata!AT77)</f>
        <v/>
      </c>
      <c r="DK79" s="94" t="str">
        <f>IF(Cumulativedata!AV77="","",Cumulativedata!AT77-Cumulativedata!AV77)</f>
        <v/>
      </c>
      <c r="DL79" s="94" t="str">
        <f>IF(Cumulativedata!AW77="","",Cumulativedata!AT77-Cumulativedata!AW77)</f>
        <v/>
      </c>
      <c r="DM79" s="26" t="str">
        <f>IF(Cumulativedata!AU77="","",(Cumulativedata!AU77-Cumulativedata!AV77)/Cumulativedata!AU77)</f>
        <v/>
      </c>
      <c r="DN79" s="26" t="str">
        <f>IF(Cumulativedata!AU77="","",(Cumulativedata!AU77-Cumulativedata!AW77)/Cumulativedata!AU77)</f>
        <v/>
      </c>
      <c r="DO79" s="27" t="str">
        <f>IF(DH79="","",IF(AND(DH79&gt;=Instruction!$R$17),"Good","Poor"))</f>
        <v/>
      </c>
      <c r="DP79" s="27" t="str">
        <f>IF(DM79="","",IF(OR(DM79&lt;Instruction!$S$17,DM79&lt;=0),"Good","Poor"))</f>
        <v/>
      </c>
      <c r="DQ79" s="36" t="str">
        <f t="shared" si="210"/>
        <v/>
      </c>
    </row>
    <row r="80" spans="1:131" x14ac:dyDescent="0.25">
      <c r="A80" s="60" t="str">
        <f>IF(Monthlydata!A77=0,"",Monthlydata!A77)</f>
        <v>&lt;&lt;HP&gt;&gt;</v>
      </c>
      <c r="B80" s="26" t="str">
        <f>IF(Cumulativedata!C78="","",Cumulativedata!C78/Cumulativedata!B78)</f>
        <v/>
      </c>
      <c r="C80" s="26" t="str">
        <f>IF(Cumulativedata!D78="","",Cumulativedata!D78/Cumulativedata!B78)</f>
        <v/>
      </c>
      <c r="D80" s="26" t="str">
        <f>IF(Cumulativedata!E78="","",Cumulativedata!E78/Cumulativedata!B78)</f>
        <v/>
      </c>
      <c r="E80" s="94" t="str">
        <f>IF(Cumulativedata!D78="","",Cumulativedata!B78-Cumulativedata!D78)</f>
        <v/>
      </c>
      <c r="F80" s="94" t="str">
        <f>IF(Cumulativedata!E78="","",Cumulativedata!B78-Cumulativedata!E78)</f>
        <v/>
      </c>
      <c r="G80" s="26" t="str">
        <f>IF(Cumulativedata!C78="","",(Cumulativedata!C78-Cumulativedata!D78)/Cumulativedata!C78)</f>
        <v/>
      </c>
      <c r="H80" s="26" t="str">
        <f>IF(Cumulativedata!C78="","",(Cumulativedata!C78-Cumulativedata!E78)/Cumulativedata!C78)</f>
        <v/>
      </c>
      <c r="I80" s="27" t="str">
        <f>IF(B80="","",IF(AND(B80&gt;=Instruction!$R$17),"Good","Poor"))</f>
        <v/>
      </c>
      <c r="J80" s="27" t="str">
        <f>IF(G80="","",IF(OR(G80&lt;Instruction!$S$17,G80&lt;=0),"Good","Poor"))</f>
        <v/>
      </c>
      <c r="K80" s="36" t="str">
        <f t="shared" si="200"/>
        <v/>
      </c>
      <c r="L80" s="26" t="str">
        <f>IF(Cumulativedata!G78="","",Cumulativedata!G78/Cumulativedata!F78)</f>
        <v/>
      </c>
      <c r="M80" s="26" t="str">
        <f>IF(Cumulativedata!H78="","",Cumulativedata!H78/Cumulativedata!F78)</f>
        <v/>
      </c>
      <c r="N80" s="26" t="str">
        <f>IF(Cumulativedata!I78="","",Cumulativedata!I78/Cumulativedata!F78)</f>
        <v/>
      </c>
      <c r="O80" s="94" t="str">
        <f>IF(Cumulativedata!H78="","",Cumulativedata!F78-Cumulativedata!H78)</f>
        <v/>
      </c>
      <c r="P80" s="94" t="str">
        <f>IF(Cumulativedata!I78="","",Cumulativedata!F78-Cumulativedata!I78)</f>
        <v/>
      </c>
      <c r="Q80" s="26" t="str">
        <f>IF(Cumulativedata!G78="","",(Cumulativedata!G78-Cumulativedata!H78)/Cumulativedata!G78)</f>
        <v/>
      </c>
      <c r="R80" s="26" t="str">
        <f>IF(Cumulativedata!G78="","",(Cumulativedata!G78-Cumulativedata!H78)/Cumulativedata!G78)</f>
        <v/>
      </c>
      <c r="S80" s="27" t="str">
        <f>IF(L80="","",IF(AND(L80&gt;=Instruction!$R$17),"Good","Poor"))</f>
        <v/>
      </c>
      <c r="T80" s="27" t="str">
        <f>IF(Q80="","",IF(OR(Q80&lt;Instruction!$S$17,Q80&lt;=0),"Good","Poor"))</f>
        <v/>
      </c>
      <c r="U80" s="36" t="str">
        <f t="shared" si="211"/>
        <v/>
      </c>
      <c r="V80" s="26" t="str">
        <f>IF(Cumulativedata!K78="","",Cumulativedata!K78/Cumulativedata!J78)</f>
        <v/>
      </c>
      <c r="W80" s="26" t="str">
        <f>IF(Cumulativedata!L78="","",Cumulativedata!L78/Cumulativedata!J78)</f>
        <v/>
      </c>
      <c r="X80" s="26" t="str">
        <f>IF(Cumulativedata!M78="","",Cumulativedata!M78/Cumulativedata!J78)</f>
        <v/>
      </c>
      <c r="Y80" s="94" t="str">
        <f>IF(Cumulativedata!L78="","",Cumulativedata!J78-Cumulativedata!L78)</f>
        <v/>
      </c>
      <c r="Z80" s="94" t="str">
        <f>IF(Cumulativedata!M78="","",Cumulativedata!J78-Cumulativedata!M78)</f>
        <v/>
      </c>
      <c r="AA80" s="26" t="str">
        <f>IF(Cumulativedata!K78="","",(Cumulativedata!K78-Cumulativedata!L78)/Cumulativedata!K78)</f>
        <v/>
      </c>
      <c r="AB80" s="26" t="str">
        <f>IF(Cumulativedata!K78="","",(Cumulativedata!K78-Cumulativedata!M78)/Cumulativedata!K78)</f>
        <v/>
      </c>
      <c r="AC80" s="27" t="str">
        <f>IF(V80="","",IF(AND(V80&gt;=Instruction!$R$17),"Good","Poor"))</f>
        <v/>
      </c>
      <c r="AD80" s="27" t="str">
        <f>IF(AA80="","",IF(OR(AA80&lt;Instruction!$S$17,AA80&lt;=0),"Good","Poor"))</f>
        <v/>
      </c>
      <c r="AE80" s="36" t="str">
        <f t="shared" si="201"/>
        <v/>
      </c>
      <c r="AF80" s="26" t="str">
        <f>IF(Cumulativedata!O78="","",Cumulativedata!O78/Cumulativedata!N78)</f>
        <v/>
      </c>
      <c r="AG80" s="26" t="str">
        <f>IF(Cumulativedata!P78="","",Cumulativedata!P78/Cumulativedata!N78)</f>
        <v/>
      </c>
      <c r="AH80" s="26" t="str">
        <f>IF(Cumulativedata!Q78="","",Cumulativedata!Q78/Cumulativedata!N78)</f>
        <v/>
      </c>
      <c r="AI80" s="94" t="str">
        <f>IF(Cumulativedata!P78="","",Cumulativedata!N78-Cumulativedata!P78)</f>
        <v/>
      </c>
      <c r="AJ80" s="94" t="str">
        <f>IF(Cumulativedata!Q78="","",Cumulativedata!N78-Cumulativedata!Q78)</f>
        <v/>
      </c>
      <c r="AK80" s="26" t="str">
        <f>IF(Cumulativedata!O78="","",(Cumulativedata!O78-Cumulativedata!P78)/Cumulativedata!O78)</f>
        <v/>
      </c>
      <c r="AL80" s="26" t="str">
        <f>IF(Cumulativedata!O78="","",(Cumulativedata!O78-Cumulativedata!Q78)/Cumulativedata!O78)</f>
        <v/>
      </c>
      <c r="AM80" s="27" t="str">
        <f>IF(AF80="","",IF(AND(AF80&gt;=Instruction!$R$17),"Good","Poor"))</f>
        <v/>
      </c>
      <c r="AN80" s="27" t="str">
        <f>IF(AK80="","",IF(OR(AK80&lt;Instruction!$S$17,AK80&lt;=0),"Good","Poor"))</f>
        <v/>
      </c>
      <c r="AO80" s="36" t="str">
        <f t="shared" si="202"/>
        <v/>
      </c>
      <c r="AP80" s="26" t="str">
        <f>IF(Cumulativedata!S78="","",Cumulativedata!S78/Cumulativedata!R78)</f>
        <v/>
      </c>
      <c r="AQ80" s="26" t="str">
        <f>IF(Cumulativedata!T78="","",Cumulativedata!T78/Cumulativedata!R78)</f>
        <v/>
      </c>
      <c r="AR80" s="26" t="str">
        <f>IF(Cumulativedata!U78="","",Cumulativedata!U78/Cumulativedata!R78)</f>
        <v/>
      </c>
      <c r="AS80" s="94" t="str">
        <f>IF(Cumulativedata!T78="","",Cumulativedata!R78-Cumulativedata!T78)</f>
        <v/>
      </c>
      <c r="AT80" s="94" t="str">
        <f>IF(Cumulativedata!U78="","",Cumulativedata!R78-Cumulativedata!U78)</f>
        <v/>
      </c>
      <c r="AU80" s="26" t="str">
        <f>IF(Cumulativedata!S78="","",(Cumulativedata!S78-Cumulativedata!T78)/Cumulativedata!S78)</f>
        <v/>
      </c>
      <c r="AV80" s="26" t="str">
        <f>IF(Cumulativedata!S78="","",(Cumulativedata!S78-Cumulativedata!U78)/Cumulativedata!S78)</f>
        <v/>
      </c>
      <c r="AW80" s="27" t="str">
        <f>IF(AP80="","",IF(AND(AP80&gt;=Instruction!$R$17),"Good","Poor"))</f>
        <v/>
      </c>
      <c r="AX80" s="27" t="str">
        <f>IF(AU80="","",IF(OR(AU80&lt;Instruction!$S$17,AU80&lt;=0),"Good","Poor"))</f>
        <v/>
      </c>
      <c r="AY80" s="36" t="str">
        <f t="shared" si="203"/>
        <v/>
      </c>
      <c r="AZ80" s="26" t="str">
        <f>IF(Cumulativedata!W78="","",Cumulativedata!W78/Cumulativedata!V78)</f>
        <v/>
      </c>
      <c r="BA80" s="26" t="str">
        <f>IF(Cumulativedata!X78="","",Cumulativedata!X78/Cumulativedata!V78)</f>
        <v/>
      </c>
      <c r="BB80" s="26" t="str">
        <f>IF(Cumulativedata!Y78="","",Cumulativedata!Y78/Cumulativedata!V78)</f>
        <v/>
      </c>
      <c r="BC80" s="94" t="str">
        <f>IF(Cumulativedata!X78="","",Cumulativedata!V78-Cumulativedata!X78)</f>
        <v/>
      </c>
      <c r="BD80" s="94" t="str">
        <f>IF(Cumulativedata!Y78="","",Cumulativedata!V78-Cumulativedata!Y78)</f>
        <v/>
      </c>
      <c r="BE80" s="26" t="str">
        <f>IF(Cumulativedata!W78="","",(Cumulativedata!W78-Cumulativedata!X78)/Cumulativedata!W78)</f>
        <v/>
      </c>
      <c r="BF80" s="26" t="str">
        <f>IF(Cumulativedata!W78="","",(Cumulativedata!W78-Cumulativedata!Y78)/Cumulativedata!W78)</f>
        <v/>
      </c>
      <c r="BG80" s="27" t="str">
        <f>IF(AZ80="","",IF(AND(AZ80&gt;=Instruction!$R$17),"Good","Poor"))</f>
        <v/>
      </c>
      <c r="BH80" s="27" t="str">
        <f>IF(BE80="","",IF(OR(BE80&lt;Instruction!$S$17,BE80&lt;=0),"Good","Poor"))</f>
        <v/>
      </c>
      <c r="BI80" s="36" t="str">
        <f t="shared" si="204"/>
        <v/>
      </c>
      <c r="BJ80" s="26" t="str">
        <f>IF(Cumulativedata!AA78="","",Cumulativedata!AA78/Cumulativedata!Z78)</f>
        <v/>
      </c>
      <c r="BK80" s="26" t="str">
        <f>IF(Cumulativedata!AB78="","",Cumulativedata!AB78/Cumulativedata!Z78)</f>
        <v/>
      </c>
      <c r="BL80" s="26" t="str">
        <f>IF(Cumulativedata!AC78="","",Cumulativedata!AC78/Cumulativedata!Z78)</f>
        <v/>
      </c>
      <c r="BM80" s="94" t="str">
        <f>IF(Cumulativedata!AB78="","",Cumulativedata!Z78-Cumulativedata!AB78)</f>
        <v/>
      </c>
      <c r="BN80" s="94" t="str">
        <f>IF(Cumulativedata!AC78="","",Cumulativedata!Z78-Cumulativedata!AC78)</f>
        <v/>
      </c>
      <c r="BO80" s="26" t="str">
        <f>IF(Cumulativedata!AA78="","",(Cumulativedata!AA78-Cumulativedata!AB78)/Cumulativedata!AA78)</f>
        <v/>
      </c>
      <c r="BP80" s="26" t="str">
        <f>IF(Cumulativedata!AA78="","",(Cumulativedata!AA78-Cumulativedata!AC78)/Cumulativedata!AA78)</f>
        <v/>
      </c>
      <c r="BQ80" s="27" t="str">
        <f>IF(BJ80="","",IF(AND(BJ80&gt;=Instruction!$R$17),"Good","Poor"))</f>
        <v/>
      </c>
      <c r="BR80" s="27" t="str">
        <f>IF(BO80="","",IF(OR(BO80&lt;Instruction!$S$17,BO80&lt;=0),"Good","Poor"))</f>
        <v/>
      </c>
      <c r="BS80" s="36" t="str">
        <f t="shared" si="205"/>
        <v/>
      </c>
      <c r="BT80" s="26" t="str">
        <f>IF(Cumulativedata!AE78="","",Cumulativedata!AE78/Cumulativedata!AD78)</f>
        <v/>
      </c>
      <c r="BU80" s="26" t="str">
        <f>IF(Cumulativedata!AF78="","",Cumulativedata!AF78/Cumulativedata!AD78)</f>
        <v/>
      </c>
      <c r="BV80" s="26" t="str">
        <f>IF(Cumulativedata!AG78="","",Cumulativedata!AG78/Cumulativedata!AD78)</f>
        <v/>
      </c>
      <c r="BW80" s="94" t="str">
        <f>IF(Cumulativedata!AF78="","",Cumulativedata!AD78-Cumulativedata!AF78)</f>
        <v/>
      </c>
      <c r="BX80" s="94" t="str">
        <f>IF(Cumulativedata!AG78="","",Cumulativedata!AD78-Cumulativedata!AG78)</f>
        <v/>
      </c>
      <c r="BY80" s="26" t="str">
        <f>IF(Cumulativedata!AE78="","",(Cumulativedata!AE78-Cumulativedata!AF78)/Cumulativedata!AE78)</f>
        <v/>
      </c>
      <c r="BZ80" s="26" t="str">
        <f>IF(Cumulativedata!AE78="","",(Cumulativedata!AE78-Cumulativedata!AG78)/Cumulativedata!AE78)</f>
        <v/>
      </c>
      <c r="CA80" s="27" t="str">
        <f>IF(BT80="","",IF(AND(BT80&gt;=Instruction!$R$17),"Good","Poor"))</f>
        <v/>
      </c>
      <c r="CB80" s="27" t="str">
        <f>IF(BY80="","",IF(OR(BY80&lt;Instruction!$S$17,BY80&lt;=0),"Good","Poor"))</f>
        <v/>
      </c>
      <c r="CC80" s="36" t="str">
        <f t="shared" si="206"/>
        <v/>
      </c>
      <c r="CD80" s="26" t="str">
        <f>IF(Cumulativedata!AI78="","",Cumulativedata!AI78/Cumulativedata!AH78)</f>
        <v/>
      </c>
      <c r="CE80" s="26" t="str">
        <f>IF(Cumulativedata!AJ78="","",Cumulativedata!AJ78/Cumulativedata!AH78)</f>
        <v/>
      </c>
      <c r="CF80" s="26" t="str">
        <f>IF(Cumulativedata!AK78="","",Cumulativedata!AK78/Cumulativedata!AH78)</f>
        <v/>
      </c>
      <c r="CG80" s="94" t="str">
        <f>IF(Cumulativedata!AJ78="","",Cumulativedata!AH78-Cumulativedata!AJ78)</f>
        <v/>
      </c>
      <c r="CH80" s="94" t="str">
        <f>IF(Cumulativedata!AK78="","",Cumulativedata!AH78-Cumulativedata!AK78)</f>
        <v/>
      </c>
      <c r="CI80" s="26" t="str">
        <f>IF(Cumulativedata!AI78="","",(Cumulativedata!AI78-Cumulativedata!AJ78)/Cumulativedata!AI78)</f>
        <v/>
      </c>
      <c r="CJ80" s="26" t="str">
        <f>IF(Cumulativedata!AI78="","",(Cumulativedata!AI78-Cumulativedata!AK78)/Cumulativedata!AI78)</f>
        <v/>
      </c>
      <c r="CK80" s="27" t="str">
        <f>IF(CD80="","",IF(AND(CD80&gt;=Instruction!$R$17),"Good","Poor"))</f>
        <v/>
      </c>
      <c r="CL80" s="27" t="str">
        <f>IF(CI80="","",IF(OR(CI80&lt;Instruction!$S$17,CI80&lt;=0),"Good","Poor"))</f>
        <v/>
      </c>
      <c r="CM80" s="36" t="str">
        <f t="shared" si="207"/>
        <v/>
      </c>
      <c r="CN80" s="26" t="str">
        <f>IF(Cumulativedata!AM78="","",Cumulativedata!AM78/Cumulativedata!AL78)</f>
        <v/>
      </c>
      <c r="CO80" s="26" t="str">
        <f>IF(Cumulativedata!AN78="","",Cumulativedata!AN78/Cumulativedata!AL78)</f>
        <v/>
      </c>
      <c r="CP80" s="26" t="str">
        <f>IF(Cumulativedata!AO78="","",Cumulativedata!AO78/Cumulativedata!AL78)</f>
        <v/>
      </c>
      <c r="CQ80" s="94" t="str">
        <f>IF(Cumulativedata!AN78="","",Cumulativedata!AL78-Cumulativedata!AN78)</f>
        <v/>
      </c>
      <c r="CR80" s="94" t="str">
        <f>IF(Cumulativedata!AO78="","",Cumulativedata!AL78-Cumulativedata!AO78)</f>
        <v/>
      </c>
      <c r="CS80" s="26" t="str">
        <f>IF(Cumulativedata!AM78="","",(Cumulativedata!AM78-Cumulativedata!AN78)/Cumulativedata!AM78)</f>
        <v/>
      </c>
      <c r="CT80" s="26" t="str">
        <f>IF(Cumulativedata!AM78="","",(Cumulativedata!AM78-Cumulativedata!AO78)/Cumulativedata!AM78)</f>
        <v/>
      </c>
      <c r="CU80" s="27" t="str">
        <f>IF(CN80="","",IF(AND(CN80&gt;=Instruction!$R$17),"Good","Poor"))</f>
        <v/>
      </c>
      <c r="CV80" s="27" t="str">
        <f>IF(CS80="","",IF(OR(CS80&lt;Instruction!$S$17,CS80&lt;=0),"Good","Poor"))</f>
        <v/>
      </c>
      <c r="CW80" s="36" t="str">
        <f t="shared" si="208"/>
        <v/>
      </c>
      <c r="CX80" s="26" t="str">
        <f>IF(Cumulativedata!AQ78="","",Cumulativedata!AQ78/Cumulativedata!AP78)</f>
        <v/>
      </c>
      <c r="CY80" s="26" t="str">
        <f>IF(Cumulativedata!AR78="","",Cumulativedata!AR78/Cumulativedata!AP78)</f>
        <v/>
      </c>
      <c r="CZ80" s="26" t="str">
        <f>IF(Cumulativedata!AS78="","",Cumulativedata!AS78/Cumulativedata!AP78)</f>
        <v/>
      </c>
      <c r="DA80" s="94" t="str">
        <f>IF(Cumulativedata!AR78="","",Cumulativedata!AP78-Cumulativedata!AR78)</f>
        <v/>
      </c>
      <c r="DB80" s="94" t="str">
        <f>IF(Cumulativedata!AS78="","",Cumulativedata!AP78-Cumulativedata!AS78)</f>
        <v/>
      </c>
      <c r="DC80" s="26" t="str">
        <f>IF(Cumulativedata!AQ78="","",(Cumulativedata!AQ78-Cumulativedata!AR78)/Cumulativedata!AQ78)</f>
        <v/>
      </c>
      <c r="DD80" s="26" t="str">
        <f>IF(Cumulativedata!AQ78="","",(Cumulativedata!AQ78-Cumulativedata!AS78)/Cumulativedata!AQ78)</f>
        <v/>
      </c>
      <c r="DE80" s="27" t="str">
        <f>IF(CX80="","",IF(AND(CX80&gt;=Instruction!$R$17),"Good","Poor"))</f>
        <v/>
      </c>
      <c r="DF80" s="27" t="str">
        <f>IF(DC80="","",IF(OR(DC80&lt;Instruction!$S$17,DC80&lt;=0),"Good","Poor"))</f>
        <v/>
      </c>
      <c r="DG80" s="36" t="str">
        <f t="shared" si="209"/>
        <v/>
      </c>
      <c r="DH80" s="26" t="str">
        <f>IF(Cumulativedata!AU78="","",Cumulativedata!AU78/Cumulativedata!AT78)</f>
        <v/>
      </c>
      <c r="DI80" s="26" t="str">
        <f>IF(Cumulativedata!AV78="","",Cumulativedata!AV78/Cumulativedata!AT78)</f>
        <v/>
      </c>
      <c r="DJ80" s="26" t="str">
        <f>IF(Cumulativedata!AW78="","",Cumulativedata!AW78/Cumulativedata!AT78)</f>
        <v/>
      </c>
      <c r="DK80" s="94" t="str">
        <f>IF(Cumulativedata!AV78="","",Cumulativedata!AT78-Cumulativedata!AV78)</f>
        <v/>
      </c>
      <c r="DL80" s="94" t="str">
        <f>IF(Cumulativedata!AW78="","",Cumulativedata!AT78-Cumulativedata!AW78)</f>
        <v/>
      </c>
      <c r="DM80" s="26" t="str">
        <f>IF(Cumulativedata!AU78="","",(Cumulativedata!AU78-Cumulativedata!AV78)/Cumulativedata!AU78)</f>
        <v/>
      </c>
      <c r="DN80" s="26" t="str">
        <f>IF(Cumulativedata!AU78="","",(Cumulativedata!AU78-Cumulativedata!AW78)/Cumulativedata!AU78)</f>
        <v/>
      </c>
      <c r="DO80" s="27" t="str">
        <f>IF(DH80="","",IF(AND(DH80&gt;=Instruction!$R$17),"Good","Poor"))</f>
        <v/>
      </c>
      <c r="DP80" s="27" t="str">
        <f>IF(DM80="","",IF(OR(DM80&lt;Instruction!$S$17,DM80&lt;=0),"Good","Poor"))</f>
        <v/>
      </c>
      <c r="DQ80" s="36" t="str">
        <f t="shared" si="210"/>
        <v/>
      </c>
    </row>
    <row r="81" spans="1:131" x14ac:dyDescent="0.25">
      <c r="A81" s="60" t="str">
        <f>IF(Monthlydata!A78=0,"",Monthlydata!A78)</f>
        <v>&lt;&lt;HP&gt;&gt;</v>
      </c>
      <c r="B81" s="26" t="str">
        <f>IF(Cumulativedata!C79="","",Cumulativedata!C79/Cumulativedata!B79)</f>
        <v/>
      </c>
      <c r="C81" s="26" t="str">
        <f>IF(Cumulativedata!D79="","",Cumulativedata!D79/Cumulativedata!B79)</f>
        <v/>
      </c>
      <c r="D81" s="26" t="str">
        <f>IF(Cumulativedata!E79="","",Cumulativedata!E79/Cumulativedata!B79)</f>
        <v/>
      </c>
      <c r="E81" s="94" t="str">
        <f>IF(Cumulativedata!D79="","",Cumulativedata!B79-Cumulativedata!D79)</f>
        <v/>
      </c>
      <c r="F81" s="94" t="str">
        <f>IF(Cumulativedata!E79="","",Cumulativedata!B79-Cumulativedata!E79)</f>
        <v/>
      </c>
      <c r="G81" s="26" t="str">
        <f>IF(Cumulativedata!C79="","",(Cumulativedata!C79-Cumulativedata!D79)/Cumulativedata!C79)</f>
        <v/>
      </c>
      <c r="H81" s="26" t="str">
        <f>IF(Cumulativedata!C79="","",(Cumulativedata!C79-Cumulativedata!E79)/Cumulativedata!C79)</f>
        <v/>
      </c>
      <c r="I81" s="27" t="str">
        <f>IF(B81="","",IF(AND(B81&gt;=Instruction!$R$17),"Good","Poor"))</f>
        <v/>
      </c>
      <c r="J81" s="27" t="str">
        <f>IF(G81="","",IF(OR(G81&lt;Instruction!$S$17,G81&lt;=0),"Good","Poor"))</f>
        <v/>
      </c>
      <c r="K81" s="36" t="str">
        <f t="shared" si="200"/>
        <v/>
      </c>
      <c r="L81" s="26" t="str">
        <f>IF(Cumulativedata!G79="","",Cumulativedata!G79/Cumulativedata!F79)</f>
        <v/>
      </c>
      <c r="M81" s="26" t="str">
        <f>IF(Cumulativedata!H79="","",Cumulativedata!H79/Cumulativedata!F79)</f>
        <v/>
      </c>
      <c r="N81" s="26" t="str">
        <f>IF(Cumulativedata!I79="","",Cumulativedata!I79/Cumulativedata!F79)</f>
        <v/>
      </c>
      <c r="O81" s="94" t="str">
        <f>IF(Cumulativedata!H79="","",Cumulativedata!F79-Cumulativedata!H79)</f>
        <v/>
      </c>
      <c r="P81" s="94" t="str">
        <f>IF(Cumulativedata!I79="","",Cumulativedata!F79-Cumulativedata!I79)</f>
        <v/>
      </c>
      <c r="Q81" s="26" t="str">
        <f>IF(Cumulativedata!G79="","",(Cumulativedata!G79-Cumulativedata!H79)/Cumulativedata!G79)</f>
        <v/>
      </c>
      <c r="R81" s="26" t="str">
        <f>IF(Cumulativedata!G79="","",(Cumulativedata!G79-Cumulativedata!H79)/Cumulativedata!G79)</f>
        <v/>
      </c>
      <c r="S81" s="27" t="str">
        <f>IF(L81="","",IF(AND(L81&gt;=Instruction!$R$17),"Good","Poor"))</f>
        <v/>
      </c>
      <c r="T81" s="27" t="str">
        <f>IF(Q81="","",IF(OR(Q81&lt;Instruction!$S$17,Q81&lt;=0),"Good","Poor"))</f>
        <v/>
      </c>
      <c r="U81" s="36" t="str">
        <f t="shared" si="211"/>
        <v/>
      </c>
      <c r="V81" s="26" t="str">
        <f>IF(Cumulativedata!K79="","",Cumulativedata!K79/Cumulativedata!J79)</f>
        <v/>
      </c>
      <c r="W81" s="26" t="str">
        <f>IF(Cumulativedata!L79="","",Cumulativedata!L79/Cumulativedata!J79)</f>
        <v/>
      </c>
      <c r="X81" s="26" t="str">
        <f>IF(Cumulativedata!M79="","",Cumulativedata!M79/Cumulativedata!J79)</f>
        <v/>
      </c>
      <c r="Y81" s="94" t="str">
        <f>IF(Cumulativedata!L79="","",Cumulativedata!J79-Cumulativedata!L79)</f>
        <v/>
      </c>
      <c r="Z81" s="94" t="str">
        <f>IF(Cumulativedata!M79="","",Cumulativedata!J79-Cumulativedata!M79)</f>
        <v/>
      </c>
      <c r="AA81" s="26" t="str">
        <f>IF(Cumulativedata!K79="","",(Cumulativedata!K79-Cumulativedata!L79)/Cumulativedata!K79)</f>
        <v/>
      </c>
      <c r="AB81" s="26" t="str">
        <f>IF(Cumulativedata!K79="","",(Cumulativedata!K79-Cumulativedata!M79)/Cumulativedata!K79)</f>
        <v/>
      </c>
      <c r="AC81" s="27" t="str">
        <f>IF(V81="","",IF(AND(V81&gt;=Instruction!$R$17),"Good","Poor"))</f>
        <v/>
      </c>
      <c r="AD81" s="27" t="str">
        <f>IF(AA81="","",IF(OR(AA81&lt;Instruction!$S$17,AA81&lt;=0),"Good","Poor"))</f>
        <v/>
      </c>
      <c r="AE81" s="36" t="str">
        <f t="shared" si="201"/>
        <v/>
      </c>
      <c r="AF81" s="26" t="str">
        <f>IF(Cumulativedata!O79="","",Cumulativedata!O79/Cumulativedata!N79)</f>
        <v/>
      </c>
      <c r="AG81" s="26" t="str">
        <f>IF(Cumulativedata!P79="","",Cumulativedata!P79/Cumulativedata!N79)</f>
        <v/>
      </c>
      <c r="AH81" s="26" t="str">
        <f>IF(Cumulativedata!Q79="","",Cumulativedata!Q79/Cumulativedata!N79)</f>
        <v/>
      </c>
      <c r="AI81" s="94" t="str">
        <f>IF(Cumulativedata!P79="","",Cumulativedata!N79-Cumulativedata!P79)</f>
        <v/>
      </c>
      <c r="AJ81" s="94" t="str">
        <f>IF(Cumulativedata!Q79="","",Cumulativedata!N79-Cumulativedata!Q79)</f>
        <v/>
      </c>
      <c r="AK81" s="26" t="str">
        <f>IF(Cumulativedata!O79="","",(Cumulativedata!O79-Cumulativedata!P79)/Cumulativedata!O79)</f>
        <v/>
      </c>
      <c r="AL81" s="26" t="str">
        <f>IF(Cumulativedata!O79="","",(Cumulativedata!O79-Cumulativedata!Q79)/Cumulativedata!O79)</f>
        <v/>
      </c>
      <c r="AM81" s="27" t="str">
        <f>IF(AF81="","",IF(AND(AF81&gt;=Instruction!$R$17),"Good","Poor"))</f>
        <v/>
      </c>
      <c r="AN81" s="27" t="str">
        <f>IF(AK81="","",IF(OR(AK81&lt;Instruction!$S$17,AK81&lt;=0),"Good","Poor"))</f>
        <v/>
      </c>
      <c r="AO81" s="36" t="str">
        <f t="shared" si="202"/>
        <v/>
      </c>
      <c r="AP81" s="26" t="str">
        <f>IF(Cumulativedata!S79="","",Cumulativedata!S79/Cumulativedata!R79)</f>
        <v/>
      </c>
      <c r="AQ81" s="26" t="str">
        <f>IF(Cumulativedata!T79="","",Cumulativedata!T79/Cumulativedata!R79)</f>
        <v/>
      </c>
      <c r="AR81" s="26" t="str">
        <f>IF(Cumulativedata!U79="","",Cumulativedata!U79/Cumulativedata!R79)</f>
        <v/>
      </c>
      <c r="AS81" s="94" t="str">
        <f>IF(Cumulativedata!T79="","",Cumulativedata!R79-Cumulativedata!T79)</f>
        <v/>
      </c>
      <c r="AT81" s="94" t="str">
        <f>IF(Cumulativedata!U79="","",Cumulativedata!R79-Cumulativedata!U79)</f>
        <v/>
      </c>
      <c r="AU81" s="26" t="str">
        <f>IF(Cumulativedata!S79="","",(Cumulativedata!S79-Cumulativedata!T79)/Cumulativedata!S79)</f>
        <v/>
      </c>
      <c r="AV81" s="26" t="str">
        <f>IF(Cumulativedata!S79="","",(Cumulativedata!S79-Cumulativedata!U79)/Cumulativedata!S79)</f>
        <v/>
      </c>
      <c r="AW81" s="27" t="str">
        <f>IF(AP81="","",IF(AND(AP81&gt;=Instruction!$R$17),"Good","Poor"))</f>
        <v/>
      </c>
      <c r="AX81" s="27" t="str">
        <f>IF(AU81="","",IF(OR(AU81&lt;Instruction!$S$17,AU81&lt;=0),"Good","Poor"))</f>
        <v/>
      </c>
      <c r="AY81" s="36" t="str">
        <f t="shared" si="203"/>
        <v/>
      </c>
      <c r="AZ81" s="26" t="str">
        <f>IF(Cumulativedata!W79="","",Cumulativedata!W79/Cumulativedata!V79)</f>
        <v/>
      </c>
      <c r="BA81" s="26" t="str">
        <f>IF(Cumulativedata!X79="","",Cumulativedata!X79/Cumulativedata!V79)</f>
        <v/>
      </c>
      <c r="BB81" s="26" t="str">
        <f>IF(Cumulativedata!Y79="","",Cumulativedata!Y79/Cumulativedata!V79)</f>
        <v/>
      </c>
      <c r="BC81" s="94" t="str">
        <f>IF(Cumulativedata!X79="","",Cumulativedata!V79-Cumulativedata!X79)</f>
        <v/>
      </c>
      <c r="BD81" s="94" t="str">
        <f>IF(Cumulativedata!Y79="","",Cumulativedata!V79-Cumulativedata!Y79)</f>
        <v/>
      </c>
      <c r="BE81" s="26" t="str">
        <f>IF(Cumulativedata!W79="","",(Cumulativedata!W79-Cumulativedata!X79)/Cumulativedata!W79)</f>
        <v/>
      </c>
      <c r="BF81" s="26" t="str">
        <f>IF(Cumulativedata!W79="","",(Cumulativedata!W79-Cumulativedata!Y79)/Cumulativedata!W79)</f>
        <v/>
      </c>
      <c r="BG81" s="27" t="str">
        <f>IF(AZ81="","",IF(AND(AZ81&gt;=Instruction!$R$17),"Good","Poor"))</f>
        <v/>
      </c>
      <c r="BH81" s="27" t="str">
        <f>IF(BE81="","",IF(OR(BE81&lt;Instruction!$S$17,BE81&lt;=0),"Good","Poor"))</f>
        <v/>
      </c>
      <c r="BI81" s="36" t="str">
        <f t="shared" si="204"/>
        <v/>
      </c>
      <c r="BJ81" s="26" t="str">
        <f>IF(Cumulativedata!AA79="","",Cumulativedata!AA79/Cumulativedata!Z79)</f>
        <v/>
      </c>
      <c r="BK81" s="26" t="str">
        <f>IF(Cumulativedata!AB79="","",Cumulativedata!AB79/Cumulativedata!Z79)</f>
        <v/>
      </c>
      <c r="BL81" s="26" t="str">
        <f>IF(Cumulativedata!AC79="","",Cumulativedata!AC79/Cumulativedata!Z79)</f>
        <v/>
      </c>
      <c r="BM81" s="94" t="str">
        <f>IF(Cumulativedata!AB79="","",Cumulativedata!Z79-Cumulativedata!AB79)</f>
        <v/>
      </c>
      <c r="BN81" s="94" t="str">
        <f>IF(Cumulativedata!AC79="","",Cumulativedata!Z79-Cumulativedata!AC79)</f>
        <v/>
      </c>
      <c r="BO81" s="26" t="str">
        <f>IF(Cumulativedata!AA79="","",(Cumulativedata!AA79-Cumulativedata!AB79)/Cumulativedata!AA79)</f>
        <v/>
      </c>
      <c r="BP81" s="26" t="str">
        <f>IF(Cumulativedata!AA79="","",(Cumulativedata!AA79-Cumulativedata!AC79)/Cumulativedata!AA79)</f>
        <v/>
      </c>
      <c r="BQ81" s="27" t="str">
        <f>IF(BJ81="","",IF(AND(BJ81&gt;=Instruction!$R$17),"Good","Poor"))</f>
        <v/>
      </c>
      <c r="BR81" s="27" t="str">
        <f>IF(BO81="","",IF(OR(BO81&lt;Instruction!$S$17,BO81&lt;=0),"Good","Poor"))</f>
        <v/>
      </c>
      <c r="BS81" s="36" t="str">
        <f t="shared" si="205"/>
        <v/>
      </c>
      <c r="BT81" s="26" t="str">
        <f>IF(Cumulativedata!AE79="","",Cumulativedata!AE79/Cumulativedata!AD79)</f>
        <v/>
      </c>
      <c r="BU81" s="26" t="str">
        <f>IF(Cumulativedata!AF79="","",Cumulativedata!AF79/Cumulativedata!AD79)</f>
        <v/>
      </c>
      <c r="BV81" s="26" t="str">
        <f>IF(Cumulativedata!AG79="","",Cumulativedata!AG79/Cumulativedata!AD79)</f>
        <v/>
      </c>
      <c r="BW81" s="94" t="str">
        <f>IF(Cumulativedata!AF79="","",Cumulativedata!AD79-Cumulativedata!AF79)</f>
        <v/>
      </c>
      <c r="BX81" s="94" t="str">
        <f>IF(Cumulativedata!AG79="","",Cumulativedata!AD79-Cumulativedata!AG79)</f>
        <v/>
      </c>
      <c r="BY81" s="26" t="str">
        <f>IF(Cumulativedata!AE79="","",(Cumulativedata!AE79-Cumulativedata!AF79)/Cumulativedata!AE79)</f>
        <v/>
      </c>
      <c r="BZ81" s="26" t="str">
        <f>IF(Cumulativedata!AE79="","",(Cumulativedata!AE79-Cumulativedata!AG79)/Cumulativedata!AE79)</f>
        <v/>
      </c>
      <c r="CA81" s="27" t="str">
        <f>IF(BT81="","",IF(AND(BT81&gt;=Instruction!$R$17),"Good","Poor"))</f>
        <v/>
      </c>
      <c r="CB81" s="27" t="str">
        <f>IF(BY81="","",IF(OR(BY81&lt;Instruction!$S$17,BY81&lt;=0),"Good","Poor"))</f>
        <v/>
      </c>
      <c r="CC81" s="36" t="str">
        <f t="shared" si="206"/>
        <v/>
      </c>
      <c r="CD81" s="26" t="str">
        <f>IF(Cumulativedata!AI79="","",Cumulativedata!AI79/Cumulativedata!AH79)</f>
        <v/>
      </c>
      <c r="CE81" s="26" t="str">
        <f>IF(Cumulativedata!AJ79="","",Cumulativedata!AJ79/Cumulativedata!AH79)</f>
        <v/>
      </c>
      <c r="CF81" s="26" t="str">
        <f>IF(Cumulativedata!AK79="","",Cumulativedata!AK79/Cumulativedata!AH79)</f>
        <v/>
      </c>
      <c r="CG81" s="94" t="str">
        <f>IF(Cumulativedata!AJ79="","",Cumulativedata!AH79-Cumulativedata!AJ79)</f>
        <v/>
      </c>
      <c r="CH81" s="94" t="str">
        <f>IF(Cumulativedata!AK79="","",Cumulativedata!AH79-Cumulativedata!AK79)</f>
        <v/>
      </c>
      <c r="CI81" s="26" t="str">
        <f>IF(Cumulativedata!AI79="","",(Cumulativedata!AI79-Cumulativedata!AJ79)/Cumulativedata!AI79)</f>
        <v/>
      </c>
      <c r="CJ81" s="26" t="str">
        <f>IF(Cumulativedata!AI79="","",(Cumulativedata!AI79-Cumulativedata!AK79)/Cumulativedata!AI79)</f>
        <v/>
      </c>
      <c r="CK81" s="27" t="str">
        <f>IF(CD81="","",IF(AND(CD81&gt;=Instruction!$R$17),"Good","Poor"))</f>
        <v/>
      </c>
      <c r="CL81" s="27" t="str">
        <f>IF(CI81="","",IF(OR(CI81&lt;Instruction!$S$17,CI81&lt;=0),"Good","Poor"))</f>
        <v/>
      </c>
      <c r="CM81" s="36" t="str">
        <f t="shared" si="207"/>
        <v/>
      </c>
      <c r="CN81" s="26" t="str">
        <f>IF(Cumulativedata!AM79="","",Cumulativedata!AM79/Cumulativedata!AL79)</f>
        <v/>
      </c>
      <c r="CO81" s="26" t="str">
        <f>IF(Cumulativedata!AN79="","",Cumulativedata!AN79/Cumulativedata!AL79)</f>
        <v/>
      </c>
      <c r="CP81" s="26" t="str">
        <f>IF(Cumulativedata!AO79="","",Cumulativedata!AO79/Cumulativedata!AL79)</f>
        <v/>
      </c>
      <c r="CQ81" s="94" t="str">
        <f>IF(Cumulativedata!AN79="","",Cumulativedata!AL79-Cumulativedata!AN79)</f>
        <v/>
      </c>
      <c r="CR81" s="94" t="str">
        <f>IF(Cumulativedata!AO79="","",Cumulativedata!AL79-Cumulativedata!AO79)</f>
        <v/>
      </c>
      <c r="CS81" s="26" t="str">
        <f>IF(Cumulativedata!AM79="","",(Cumulativedata!AM79-Cumulativedata!AN79)/Cumulativedata!AM79)</f>
        <v/>
      </c>
      <c r="CT81" s="26" t="str">
        <f>IF(Cumulativedata!AM79="","",(Cumulativedata!AM79-Cumulativedata!AO79)/Cumulativedata!AM79)</f>
        <v/>
      </c>
      <c r="CU81" s="27" t="str">
        <f>IF(CN81="","",IF(AND(CN81&gt;=Instruction!$R$17),"Good","Poor"))</f>
        <v/>
      </c>
      <c r="CV81" s="27" t="str">
        <f>IF(CS81="","",IF(OR(CS81&lt;Instruction!$S$17,CS81&lt;=0),"Good","Poor"))</f>
        <v/>
      </c>
      <c r="CW81" s="36" t="str">
        <f t="shared" si="208"/>
        <v/>
      </c>
      <c r="CX81" s="26" t="str">
        <f>IF(Cumulativedata!AQ79="","",Cumulativedata!AQ79/Cumulativedata!AP79)</f>
        <v/>
      </c>
      <c r="CY81" s="26" t="str">
        <f>IF(Cumulativedata!AR79="","",Cumulativedata!AR79/Cumulativedata!AP79)</f>
        <v/>
      </c>
      <c r="CZ81" s="26" t="str">
        <f>IF(Cumulativedata!AS79="","",Cumulativedata!AS79/Cumulativedata!AP79)</f>
        <v/>
      </c>
      <c r="DA81" s="94" t="str">
        <f>IF(Cumulativedata!AR79="","",Cumulativedata!AP79-Cumulativedata!AR79)</f>
        <v/>
      </c>
      <c r="DB81" s="94" t="str">
        <f>IF(Cumulativedata!AS79="","",Cumulativedata!AP79-Cumulativedata!AS79)</f>
        <v/>
      </c>
      <c r="DC81" s="26" t="str">
        <f>IF(Cumulativedata!AQ79="","",(Cumulativedata!AQ79-Cumulativedata!AR79)/Cumulativedata!AQ79)</f>
        <v/>
      </c>
      <c r="DD81" s="26" t="str">
        <f>IF(Cumulativedata!AQ79="","",(Cumulativedata!AQ79-Cumulativedata!AS79)/Cumulativedata!AQ79)</f>
        <v/>
      </c>
      <c r="DE81" s="27" t="str">
        <f>IF(CX81="","",IF(AND(CX81&gt;=Instruction!$R$17),"Good","Poor"))</f>
        <v/>
      </c>
      <c r="DF81" s="27" t="str">
        <f>IF(DC81="","",IF(OR(DC81&lt;Instruction!$S$17,DC81&lt;=0),"Good","Poor"))</f>
        <v/>
      </c>
      <c r="DG81" s="36" t="str">
        <f t="shared" si="209"/>
        <v/>
      </c>
      <c r="DH81" s="26" t="str">
        <f>IF(Cumulativedata!AU79="","",Cumulativedata!AU79/Cumulativedata!AT79)</f>
        <v/>
      </c>
      <c r="DI81" s="26" t="str">
        <f>IF(Cumulativedata!AV79="","",Cumulativedata!AV79/Cumulativedata!AT79)</f>
        <v/>
      </c>
      <c r="DJ81" s="26" t="str">
        <f>IF(Cumulativedata!AW79="","",Cumulativedata!AW79/Cumulativedata!AT79)</f>
        <v/>
      </c>
      <c r="DK81" s="94" t="str">
        <f>IF(Cumulativedata!AV79="","",Cumulativedata!AT79-Cumulativedata!AV79)</f>
        <v/>
      </c>
      <c r="DL81" s="94" t="str">
        <f>IF(Cumulativedata!AW79="","",Cumulativedata!AT79-Cumulativedata!AW79)</f>
        <v/>
      </c>
      <c r="DM81" s="26" t="str">
        <f>IF(Cumulativedata!AU79="","",(Cumulativedata!AU79-Cumulativedata!AV79)/Cumulativedata!AU79)</f>
        <v/>
      </c>
      <c r="DN81" s="26" t="str">
        <f>IF(Cumulativedata!AU79="","",(Cumulativedata!AU79-Cumulativedata!AW79)/Cumulativedata!AU79)</f>
        <v/>
      </c>
      <c r="DO81" s="27" t="str">
        <f>IF(DH81="","",IF(AND(DH81&gt;=Instruction!$R$17),"Good","Poor"))</f>
        <v/>
      </c>
      <c r="DP81" s="27" t="str">
        <f>IF(DM81="","",IF(OR(DM81&lt;Instruction!$S$17,DM81&lt;=0),"Good","Poor"))</f>
        <v/>
      </c>
      <c r="DQ81" s="36" t="str">
        <f t="shared" si="210"/>
        <v/>
      </c>
    </row>
    <row r="82" spans="1:131" x14ac:dyDescent="0.25">
      <c r="A82" s="60" t="str">
        <f>IF(Monthlydata!A79=0,"",Monthlydata!A79)</f>
        <v>&lt;&lt;HP&gt;&gt;</v>
      </c>
      <c r="B82" s="26" t="str">
        <f>IF(Cumulativedata!C80="","",Cumulativedata!C80/Cumulativedata!B80)</f>
        <v/>
      </c>
      <c r="C82" s="26" t="str">
        <f>IF(Cumulativedata!D80="","",Cumulativedata!D80/Cumulativedata!B80)</f>
        <v/>
      </c>
      <c r="D82" s="26" t="str">
        <f>IF(Cumulativedata!E80="","",Cumulativedata!E80/Cumulativedata!B80)</f>
        <v/>
      </c>
      <c r="E82" s="94" t="str">
        <f>IF(Cumulativedata!D80="","",Cumulativedata!B80-Cumulativedata!D80)</f>
        <v/>
      </c>
      <c r="F82" s="94" t="str">
        <f>IF(Cumulativedata!E80="","",Cumulativedata!B80-Cumulativedata!E80)</f>
        <v/>
      </c>
      <c r="G82" s="26" t="str">
        <f>IF(Cumulativedata!C80="","",(Cumulativedata!C80-Cumulativedata!D80)/Cumulativedata!C80)</f>
        <v/>
      </c>
      <c r="H82" s="26" t="str">
        <f>IF(Cumulativedata!C80="","",(Cumulativedata!C80-Cumulativedata!E80)/Cumulativedata!C80)</f>
        <v/>
      </c>
      <c r="I82" s="27" t="str">
        <f>IF(B82="","",IF(AND(B82&gt;=Instruction!$R$17),"Good","Poor"))</f>
        <v/>
      </c>
      <c r="J82" s="27" t="str">
        <f>IF(G82="","",IF(OR(G82&lt;Instruction!$S$17,G82&lt;=0),"Good","Poor"))</f>
        <v/>
      </c>
      <c r="K82" s="36" t="str">
        <f t="shared" ref="K82:K84" si="212">IF(OR(I82="",J82=""),"",IF(AND(I82="Good",J82="Good"),"Cat 1",IF(AND(I82="Good",J82="Poor"),"Cat 2",IF(AND(I82="Poor",J82="Good"),"Cat 3",IF(AND(I82="Poor",J82="Poor"),"Cat 4","NA")))))</f>
        <v/>
      </c>
      <c r="L82" s="26" t="str">
        <f>IF(Cumulativedata!G80="","",Cumulativedata!G80/Cumulativedata!F80)</f>
        <v/>
      </c>
      <c r="M82" s="26" t="str">
        <f>IF(Cumulativedata!H80="","",Cumulativedata!H80/Cumulativedata!F80)</f>
        <v/>
      </c>
      <c r="N82" s="26" t="str">
        <f>IF(Cumulativedata!I80="","",Cumulativedata!I80/Cumulativedata!F80)</f>
        <v/>
      </c>
      <c r="O82" s="94" t="str">
        <f>IF(Cumulativedata!H80="","",Cumulativedata!F80-Cumulativedata!H80)</f>
        <v/>
      </c>
      <c r="P82" s="94" t="str">
        <f>IF(Cumulativedata!I80="","",Cumulativedata!F80-Cumulativedata!I80)</f>
        <v/>
      </c>
      <c r="Q82" s="26" t="str">
        <f>IF(Cumulativedata!G80="","",(Cumulativedata!G80-Cumulativedata!H80)/Cumulativedata!G80)</f>
        <v/>
      </c>
      <c r="R82" s="26" t="str">
        <f>IF(Cumulativedata!G80="","",(Cumulativedata!G80-Cumulativedata!H80)/Cumulativedata!G80)</f>
        <v/>
      </c>
      <c r="S82" s="27" t="str">
        <f>IF(L82="","",IF(AND(L82&gt;=Instruction!$R$17),"Good","Poor"))</f>
        <v/>
      </c>
      <c r="T82" s="27" t="str">
        <f>IF(Q82="","",IF(OR(Q82&lt;Instruction!$S$17,Q82&lt;=0),"Good","Poor"))</f>
        <v/>
      </c>
      <c r="U82" s="36" t="str">
        <f t="shared" ref="U82:U84" si="213">IF(OR(S82="",T82=""),"",IF(AND(S82="Good",T82="Good"),"Cat 1",IF(AND(S82="Good",T82="Poor"),"Cat 2",IF(AND(S82="Poor",T82="Good"),"Cat 3",IF(AND(S82="Poor",T82="Poor"),"Cat 4","NA")))))</f>
        <v/>
      </c>
      <c r="V82" s="26" t="str">
        <f>IF(Cumulativedata!K80="","",Cumulativedata!K80/Cumulativedata!J80)</f>
        <v/>
      </c>
      <c r="W82" s="26" t="str">
        <f>IF(Cumulativedata!L80="","",Cumulativedata!L80/Cumulativedata!J80)</f>
        <v/>
      </c>
      <c r="X82" s="26" t="str">
        <f>IF(Cumulativedata!M80="","",Cumulativedata!M80/Cumulativedata!J80)</f>
        <v/>
      </c>
      <c r="Y82" s="94" t="str">
        <f>IF(Cumulativedata!L80="","",Cumulativedata!J80-Cumulativedata!L80)</f>
        <v/>
      </c>
      <c r="Z82" s="94" t="str">
        <f>IF(Cumulativedata!M80="","",Cumulativedata!J80-Cumulativedata!M80)</f>
        <v/>
      </c>
      <c r="AA82" s="26" t="str">
        <f>IF(Cumulativedata!K80="","",(Cumulativedata!K80-Cumulativedata!L80)/Cumulativedata!K80)</f>
        <v/>
      </c>
      <c r="AB82" s="26" t="str">
        <f>IF(Cumulativedata!K80="","",(Cumulativedata!K80-Cumulativedata!M80)/Cumulativedata!K80)</f>
        <v/>
      </c>
      <c r="AC82" s="27" t="str">
        <f>IF(V82="","",IF(AND(V82&gt;=Instruction!$R$17),"Good","Poor"))</f>
        <v/>
      </c>
      <c r="AD82" s="27" t="str">
        <f>IF(AA82="","",IF(OR(AA82&lt;Instruction!$S$17,AA82&lt;=0),"Good","Poor"))</f>
        <v/>
      </c>
      <c r="AE82" s="36" t="str">
        <f t="shared" ref="AE82:AE84" si="214">IF(OR(AC82="",AD82=""),"",IF(AND(AC82="Good",AD82="Good"),"Cat 1",IF(AND(AC82="Good",AD82="Poor"),"Cat 2",IF(AND(AC82="Poor",AD82="Good"),"Cat 3",IF(AND(AC82="Poor",AD82="Poor"),"Cat 4","NA")))))</f>
        <v/>
      </c>
      <c r="AF82" s="26" t="str">
        <f>IF(Cumulativedata!O80="","",Cumulativedata!O80/Cumulativedata!N80)</f>
        <v/>
      </c>
      <c r="AG82" s="26" t="str">
        <f>IF(Cumulativedata!P80="","",Cumulativedata!P80/Cumulativedata!N80)</f>
        <v/>
      </c>
      <c r="AH82" s="26" t="str">
        <f>IF(Cumulativedata!Q80="","",Cumulativedata!Q80/Cumulativedata!N80)</f>
        <v/>
      </c>
      <c r="AI82" s="94" t="str">
        <f>IF(Cumulativedata!P80="","",Cumulativedata!N80-Cumulativedata!P80)</f>
        <v/>
      </c>
      <c r="AJ82" s="94" t="str">
        <f>IF(Cumulativedata!Q80="","",Cumulativedata!N80-Cumulativedata!Q80)</f>
        <v/>
      </c>
      <c r="AK82" s="26" t="str">
        <f>IF(Cumulativedata!O80="","",(Cumulativedata!O80-Cumulativedata!P80)/Cumulativedata!O80)</f>
        <v/>
      </c>
      <c r="AL82" s="26" t="str">
        <f>IF(Cumulativedata!O80="","",(Cumulativedata!O80-Cumulativedata!Q80)/Cumulativedata!O80)</f>
        <v/>
      </c>
      <c r="AM82" s="27" t="str">
        <f>IF(AF82="","",IF(AND(AF82&gt;=Instruction!$R$17),"Good","Poor"))</f>
        <v/>
      </c>
      <c r="AN82" s="27" t="str">
        <f>IF(AK82="","",IF(OR(AK82&lt;Instruction!$S$17,AK82&lt;=0),"Good","Poor"))</f>
        <v/>
      </c>
      <c r="AO82" s="36" t="str">
        <f t="shared" ref="AO82:AO84" si="215">IF(OR(AM82="",AN82=""),"",IF(AND(AM82="Good",AN82="Good"),"Cat 1",IF(AND(AM82="Good",AN82="Poor"),"Cat 2",IF(AND(AM82="Poor",AN82="Good"),"Cat 3",IF(AND(AM82="Poor",AN82="Poor"),"Cat 4","NA")))))</f>
        <v/>
      </c>
      <c r="AP82" s="26" t="str">
        <f>IF(Cumulativedata!S80="","",Cumulativedata!S80/Cumulativedata!R80)</f>
        <v/>
      </c>
      <c r="AQ82" s="26" t="str">
        <f>IF(Cumulativedata!T80="","",Cumulativedata!T80/Cumulativedata!R80)</f>
        <v/>
      </c>
      <c r="AR82" s="26" t="str">
        <f>IF(Cumulativedata!U80="","",Cumulativedata!U80/Cumulativedata!R80)</f>
        <v/>
      </c>
      <c r="AS82" s="94" t="str">
        <f>IF(Cumulativedata!T80="","",Cumulativedata!R80-Cumulativedata!T80)</f>
        <v/>
      </c>
      <c r="AT82" s="94" t="str">
        <f>IF(Cumulativedata!U80="","",Cumulativedata!R80-Cumulativedata!U80)</f>
        <v/>
      </c>
      <c r="AU82" s="26" t="str">
        <f>IF(Cumulativedata!S80="","",(Cumulativedata!S80-Cumulativedata!T80)/Cumulativedata!S80)</f>
        <v/>
      </c>
      <c r="AV82" s="26" t="str">
        <f>IF(Cumulativedata!S80="","",(Cumulativedata!S80-Cumulativedata!U80)/Cumulativedata!S80)</f>
        <v/>
      </c>
      <c r="AW82" s="27" t="str">
        <f>IF(AP82="","",IF(AND(AP82&gt;=Instruction!$R$17),"Good","Poor"))</f>
        <v/>
      </c>
      <c r="AX82" s="27" t="str">
        <f>IF(AU82="","",IF(OR(AU82&lt;Instruction!$S$17,AU82&lt;=0),"Good","Poor"))</f>
        <v/>
      </c>
      <c r="AY82" s="36" t="str">
        <f t="shared" ref="AY82:AY84" si="216">IF(OR(AW82="",AX82=""),"",IF(AND(AW82="Good",AX82="Good"),"Cat 1",IF(AND(AW82="Good",AX82="Poor"),"Cat 2",IF(AND(AW82="Poor",AX82="Good"),"Cat 3",IF(AND(AW82="Poor",AX82="Poor"),"Cat 4","NA")))))</f>
        <v/>
      </c>
      <c r="AZ82" s="26" t="str">
        <f>IF(Cumulativedata!W80="","",Cumulativedata!W80/Cumulativedata!V80)</f>
        <v/>
      </c>
      <c r="BA82" s="26" t="str">
        <f>IF(Cumulativedata!X80="","",Cumulativedata!X80/Cumulativedata!V80)</f>
        <v/>
      </c>
      <c r="BB82" s="26" t="str">
        <f>IF(Cumulativedata!Y80="","",Cumulativedata!Y80/Cumulativedata!V80)</f>
        <v/>
      </c>
      <c r="BC82" s="94" t="str">
        <f>IF(Cumulativedata!X80="","",Cumulativedata!V80-Cumulativedata!X80)</f>
        <v/>
      </c>
      <c r="BD82" s="94" t="str">
        <f>IF(Cumulativedata!Y80="","",Cumulativedata!V80-Cumulativedata!Y80)</f>
        <v/>
      </c>
      <c r="BE82" s="26" t="str">
        <f>IF(Cumulativedata!W80="","",(Cumulativedata!W80-Cumulativedata!X80)/Cumulativedata!W80)</f>
        <v/>
      </c>
      <c r="BF82" s="26" t="str">
        <f>IF(Cumulativedata!W80="","",(Cumulativedata!W80-Cumulativedata!Y80)/Cumulativedata!W80)</f>
        <v/>
      </c>
      <c r="BG82" s="27" t="str">
        <f>IF(AZ82="","",IF(AND(AZ82&gt;=Instruction!$R$17),"Good","Poor"))</f>
        <v/>
      </c>
      <c r="BH82" s="27" t="str">
        <f>IF(BE82="","",IF(OR(BE82&lt;Instruction!$S$17,BE82&lt;=0),"Good","Poor"))</f>
        <v/>
      </c>
      <c r="BI82" s="36" t="str">
        <f t="shared" ref="BI82:BI84" si="217">IF(OR(BG82="",BH82=""),"",IF(AND(BG82="Good",BH82="Good"),"Cat 1",IF(AND(BG82="Good",BH82="Poor"),"Cat 2",IF(AND(BG82="Poor",BH82="Good"),"Cat 3",IF(AND(BG82="Poor",BH82="Poor"),"Cat 4","NA")))))</f>
        <v/>
      </c>
      <c r="BJ82" s="26" t="str">
        <f>IF(Cumulativedata!AA80="","",Cumulativedata!AA80/Cumulativedata!Z80)</f>
        <v/>
      </c>
      <c r="BK82" s="26" t="str">
        <f>IF(Cumulativedata!AB80="","",Cumulativedata!AB80/Cumulativedata!Z80)</f>
        <v/>
      </c>
      <c r="BL82" s="26" t="str">
        <f>IF(Cumulativedata!AC80="","",Cumulativedata!AC80/Cumulativedata!Z80)</f>
        <v/>
      </c>
      <c r="BM82" s="94" t="str">
        <f>IF(Cumulativedata!AB80="","",Cumulativedata!Z80-Cumulativedata!AB80)</f>
        <v/>
      </c>
      <c r="BN82" s="94" t="str">
        <f>IF(Cumulativedata!AC80="","",Cumulativedata!Z80-Cumulativedata!AC80)</f>
        <v/>
      </c>
      <c r="BO82" s="26" t="str">
        <f>IF(Cumulativedata!AA80="","",(Cumulativedata!AA80-Cumulativedata!AB80)/Cumulativedata!AA80)</f>
        <v/>
      </c>
      <c r="BP82" s="26" t="str">
        <f>IF(Cumulativedata!AA80="","",(Cumulativedata!AA80-Cumulativedata!AC80)/Cumulativedata!AA80)</f>
        <v/>
      </c>
      <c r="BQ82" s="27" t="str">
        <f>IF(BJ82="","",IF(AND(BJ82&gt;=Instruction!$R$17),"Good","Poor"))</f>
        <v/>
      </c>
      <c r="BR82" s="27" t="str">
        <f>IF(BO82="","",IF(OR(BO82&lt;Instruction!$S$17,BO82&lt;=0),"Good","Poor"))</f>
        <v/>
      </c>
      <c r="BS82" s="36" t="str">
        <f t="shared" ref="BS82:BS84" si="218">IF(OR(BQ82="",BR82=""),"",IF(AND(BQ82="Good",BR82="Good"),"Cat 1",IF(AND(BQ82="Good",BR82="Poor"),"Cat 2",IF(AND(BQ82="Poor",BR82="Good"),"Cat 3",IF(AND(BQ82="Poor",BR82="Poor"),"Cat 4","NA")))))</f>
        <v/>
      </c>
      <c r="BT82" s="26" t="str">
        <f>IF(Cumulativedata!AE80="","",Cumulativedata!AE80/Cumulativedata!AD80)</f>
        <v/>
      </c>
      <c r="BU82" s="26" t="str">
        <f>IF(Cumulativedata!AF80="","",Cumulativedata!AF80/Cumulativedata!AD80)</f>
        <v/>
      </c>
      <c r="BV82" s="26" t="str">
        <f>IF(Cumulativedata!AG80="","",Cumulativedata!AG80/Cumulativedata!AD80)</f>
        <v/>
      </c>
      <c r="BW82" s="94" t="str">
        <f>IF(Cumulativedata!AF80="","",Cumulativedata!AD80-Cumulativedata!AF80)</f>
        <v/>
      </c>
      <c r="BX82" s="94" t="str">
        <f>IF(Cumulativedata!AG80="","",Cumulativedata!AD80-Cumulativedata!AG80)</f>
        <v/>
      </c>
      <c r="BY82" s="26" t="str">
        <f>IF(Cumulativedata!AE80="","",(Cumulativedata!AE80-Cumulativedata!AF80)/Cumulativedata!AE80)</f>
        <v/>
      </c>
      <c r="BZ82" s="26" t="str">
        <f>IF(Cumulativedata!AE80="","",(Cumulativedata!AE80-Cumulativedata!AG80)/Cumulativedata!AE80)</f>
        <v/>
      </c>
      <c r="CA82" s="27" t="str">
        <f>IF(BT82="","",IF(AND(BT82&gt;=Instruction!$R$17),"Good","Poor"))</f>
        <v/>
      </c>
      <c r="CB82" s="27" t="str">
        <f>IF(BY82="","",IF(OR(BY82&lt;Instruction!$S$17,BY82&lt;=0),"Good","Poor"))</f>
        <v/>
      </c>
      <c r="CC82" s="36" t="str">
        <f t="shared" ref="CC82:CC84" si="219">IF(OR(CA82="",CB82=""),"",IF(AND(CA82="Good",CB82="Good"),"Cat 1",IF(AND(CA82="Good",CB82="Poor"),"Cat 2",IF(AND(CA82="Poor",CB82="Good"),"Cat 3",IF(AND(CA82="Poor",CB82="Poor"),"Cat 4","NA")))))</f>
        <v/>
      </c>
      <c r="CD82" s="26" t="str">
        <f>IF(Cumulativedata!AI80="","",Cumulativedata!AI80/Cumulativedata!AH80)</f>
        <v/>
      </c>
      <c r="CE82" s="26" t="str">
        <f>IF(Cumulativedata!AJ80="","",Cumulativedata!AJ80/Cumulativedata!AH80)</f>
        <v/>
      </c>
      <c r="CF82" s="26" t="str">
        <f>IF(Cumulativedata!AK80="","",Cumulativedata!AK80/Cumulativedata!AH80)</f>
        <v/>
      </c>
      <c r="CG82" s="94" t="str">
        <f>IF(Cumulativedata!AJ80="","",Cumulativedata!AH80-Cumulativedata!AJ80)</f>
        <v/>
      </c>
      <c r="CH82" s="94" t="str">
        <f>IF(Cumulativedata!AK80="","",Cumulativedata!AH80-Cumulativedata!AK80)</f>
        <v/>
      </c>
      <c r="CI82" s="26" t="str">
        <f>IF(Cumulativedata!AI80="","",(Cumulativedata!AI80-Cumulativedata!AJ80)/Cumulativedata!AI80)</f>
        <v/>
      </c>
      <c r="CJ82" s="26" t="str">
        <f>IF(Cumulativedata!AI80="","",(Cumulativedata!AI80-Cumulativedata!AK80)/Cumulativedata!AI80)</f>
        <v/>
      </c>
      <c r="CK82" s="27" t="str">
        <f>IF(CD82="","",IF(AND(CD82&gt;=Instruction!$R$17),"Good","Poor"))</f>
        <v/>
      </c>
      <c r="CL82" s="27" t="str">
        <f>IF(CI82="","",IF(OR(CI82&lt;Instruction!$S$17,CI82&lt;=0),"Good","Poor"))</f>
        <v/>
      </c>
      <c r="CM82" s="36" t="str">
        <f t="shared" ref="CM82:CM84" si="220">IF(OR(CK82="",CL82=""),"",IF(AND(CK82="Good",CL82="Good"),"Cat 1",IF(AND(CK82="Good",CL82="Poor"),"Cat 2",IF(AND(CK82="Poor",CL82="Good"),"Cat 3",IF(AND(CK82="Poor",CL82="Poor"),"Cat 4","NA")))))</f>
        <v/>
      </c>
      <c r="CN82" s="26" t="str">
        <f>IF(Cumulativedata!AM80="","",Cumulativedata!AM80/Cumulativedata!AL80)</f>
        <v/>
      </c>
      <c r="CO82" s="26" t="str">
        <f>IF(Cumulativedata!AN80="","",Cumulativedata!AN80/Cumulativedata!AL80)</f>
        <v/>
      </c>
      <c r="CP82" s="26" t="str">
        <f>IF(Cumulativedata!AO80="","",Cumulativedata!AO80/Cumulativedata!AL80)</f>
        <v/>
      </c>
      <c r="CQ82" s="94" t="str">
        <f>IF(Cumulativedata!AN80="","",Cumulativedata!AL80-Cumulativedata!AN80)</f>
        <v/>
      </c>
      <c r="CR82" s="94" t="str">
        <f>IF(Cumulativedata!AO80="","",Cumulativedata!AL80-Cumulativedata!AO80)</f>
        <v/>
      </c>
      <c r="CS82" s="26" t="str">
        <f>IF(Cumulativedata!AM80="","",(Cumulativedata!AM80-Cumulativedata!AN80)/Cumulativedata!AM80)</f>
        <v/>
      </c>
      <c r="CT82" s="26" t="str">
        <f>IF(Cumulativedata!AM80="","",(Cumulativedata!AM80-Cumulativedata!AO80)/Cumulativedata!AM80)</f>
        <v/>
      </c>
      <c r="CU82" s="27" t="str">
        <f>IF(CN82="","",IF(AND(CN82&gt;=Instruction!$R$17),"Good","Poor"))</f>
        <v/>
      </c>
      <c r="CV82" s="27" t="str">
        <f>IF(CS82="","",IF(OR(CS82&lt;Instruction!$S$17,CS82&lt;=0),"Good","Poor"))</f>
        <v/>
      </c>
      <c r="CW82" s="36" t="str">
        <f t="shared" ref="CW82:CW84" si="221">IF(OR(CU82="",CV82=""),"",IF(AND(CU82="Good",CV82="Good"),"Cat 1",IF(AND(CU82="Good",CV82="Poor"),"Cat 2",IF(AND(CU82="Poor",CV82="Good"),"Cat 3",IF(AND(CU82="Poor",CV82="Poor"),"Cat 4","NA")))))</f>
        <v/>
      </c>
      <c r="CX82" s="26" t="str">
        <f>IF(Cumulativedata!AQ80="","",Cumulativedata!AQ80/Cumulativedata!AP80)</f>
        <v/>
      </c>
      <c r="CY82" s="26" t="str">
        <f>IF(Cumulativedata!AR80="","",Cumulativedata!AR80/Cumulativedata!AP80)</f>
        <v/>
      </c>
      <c r="CZ82" s="26" t="str">
        <f>IF(Cumulativedata!AS80="","",Cumulativedata!AS80/Cumulativedata!AP80)</f>
        <v/>
      </c>
      <c r="DA82" s="94" t="str">
        <f>IF(Cumulativedata!AR80="","",Cumulativedata!AP80-Cumulativedata!AR80)</f>
        <v/>
      </c>
      <c r="DB82" s="94" t="str">
        <f>IF(Cumulativedata!AS80="","",Cumulativedata!AP80-Cumulativedata!AS80)</f>
        <v/>
      </c>
      <c r="DC82" s="26" t="str">
        <f>IF(Cumulativedata!AQ80="","",(Cumulativedata!AQ80-Cumulativedata!AR80)/Cumulativedata!AQ80)</f>
        <v/>
      </c>
      <c r="DD82" s="26" t="str">
        <f>IF(Cumulativedata!AQ80="","",(Cumulativedata!AQ80-Cumulativedata!AS80)/Cumulativedata!AQ80)</f>
        <v/>
      </c>
      <c r="DE82" s="27" t="str">
        <f>IF(CX82="","",IF(AND(CX82&gt;=Instruction!$R$17),"Good","Poor"))</f>
        <v/>
      </c>
      <c r="DF82" s="27" t="str">
        <f>IF(DC82="","",IF(OR(DC82&lt;Instruction!$S$17,DC82&lt;=0),"Good","Poor"))</f>
        <v/>
      </c>
      <c r="DG82" s="36" t="str">
        <f t="shared" ref="DG82:DG84" si="222">IF(OR(DE82="",DF82=""),"",IF(AND(DE82="Good",DF82="Good"),"Cat 1",IF(AND(DE82="Good",DF82="Poor"),"Cat 2",IF(AND(DE82="Poor",DF82="Good"),"Cat 3",IF(AND(DE82="Poor",DF82="Poor"),"Cat 4","NA")))))</f>
        <v/>
      </c>
      <c r="DH82" s="26" t="str">
        <f>IF(Cumulativedata!AU80="","",Cumulativedata!AU80/Cumulativedata!AT80)</f>
        <v/>
      </c>
      <c r="DI82" s="26" t="str">
        <f>IF(Cumulativedata!AV80="","",Cumulativedata!AV80/Cumulativedata!AT80)</f>
        <v/>
      </c>
      <c r="DJ82" s="26" t="str">
        <f>IF(Cumulativedata!AW80="","",Cumulativedata!AW80/Cumulativedata!AT80)</f>
        <v/>
      </c>
      <c r="DK82" s="94" t="str">
        <f>IF(Cumulativedata!AV80="","",Cumulativedata!AT80-Cumulativedata!AV80)</f>
        <v/>
      </c>
      <c r="DL82" s="94" t="str">
        <f>IF(Cumulativedata!AW80="","",Cumulativedata!AT80-Cumulativedata!AW80)</f>
        <v/>
      </c>
      <c r="DM82" s="26" t="str">
        <f>IF(Cumulativedata!AU80="","",(Cumulativedata!AU80-Cumulativedata!AV80)/Cumulativedata!AU80)</f>
        <v/>
      </c>
      <c r="DN82" s="26" t="str">
        <f>IF(Cumulativedata!AU80="","",(Cumulativedata!AU80-Cumulativedata!AW80)/Cumulativedata!AU80)</f>
        <v/>
      </c>
      <c r="DO82" s="27" t="str">
        <f>IF(DH82="","",IF(AND(DH82&gt;=Instruction!$R$17),"Good","Poor"))</f>
        <v/>
      </c>
      <c r="DP82" s="27" t="str">
        <f>IF(DM82="","",IF(OR(DM82&lt;Instruction!$S$17,DM82&lt;=0),"Good","Poor"))</f>
        <v/>
      </c>
      <c r="DQ82" s="36" t="str">
        <f t="shared" ref="DQ82:DQ84" si="223">IF(OR(DO82="",DP82=""),"",IF(AND(DO82="Good",DP82="Good"),"Cat 1",IF(AND(DO82="Good",DP82="Poor"),"Cat 2",IF(AND(DO82="Poor",DP82="Good"),"Cat 3",IF(AND(DO82="Poor",DP82="Poor"),"Cat 4","NA")))))</f>
        <v/>
      </c>
    </row>
    <row r="83" spans="1:131" x14ac:dyDescent="0.25">
      <c r="A83" s="60" t="str">
        <f>IF(Monthlydata!A80=0,"",Monthlydata!A80)</f>
        <v>&lt;&lt;HP&gt;&gt;</v>
      </c>
      <c r="B83" s="26" t="str">
        <f>IF(Cumulativedata!C81="","",Cumulativedata!C81/Cumulativedata!B81)</f>
        <v/>
      </c>
      <c r="C83" s="26" t="str">
        <f>IF(Cumulativedata!D81="","",Cumulativedata!D81/Cumulativedata!B81)</f>
        <v/>
      </c>
      <c r="D83" s="26" t="str">
        <f>IF(Cumulativedata!E81="","",Cumulativedata!E81/Cumulativedata!B81)</f>
        <v/>
      </c>
      <c r="E83" s="94" t="str">
        <f>IF(Cumulativedata!D81="","",Cumulativedata!B81-Cumulativedata!D81)</f>
        <v/>
      </c>
      <c r="F83" s="94" t="str">
        <f>IF(Cumulativedata!E81="","",Cumulativedata!B81-Cumulativedata!E81)</f>
        <v/>
      </c>
      <c r="G83" s="26" t="str">
        <f>IF(Cumulativedata!C81="","",(Cumulativedata!C81-Cumulativedata!D81)/Cumulativedata!C81)</f>
        <v/>
      </c>
      <c r="H83" s="26" t="str">
        <f>IF(Cumulativedata!C81="","",(Cumulativedata!C81-Cumulativedata!E81)/Cumulativedata!C81)</f>
        <v/>
      </c>
      <c r="I83" s="27" t="str">
        <f>IF(B83="","",IF(AND(B83&gt;=Instruction!$R$17),"Good","Poor"))</f>
        <v/>
      </c>
      <c r="J83" s="27" t="str">
        <f>IF(G83="","",IF(OR(G83&lt;Instruction!$S$17,G83&lt;=0),"Good","Poor"))</f>
        <v/>
      </c>
      <c r="K83" s="36" t="str">
        <f t="shared" si="212"/>
        <v/>
      </c>
      <c r="L83" s="26" t="str">
        <f>IF(Cumulativedata!G81="","",Cumulativedata!G81/Cumulativedata!F81)</f>
        <v/>
      </c>
      <c r="M83" s="26" t="str">
        <f>IF(Cumulativedata!H81="","",Cumulativedata!H81/Cumulativedata!F81)</f>
        <v/>
      </c>
      <c r="N83" s="26" t="str">
        <f>IF(Cumulativedata!I81="","",Cumulativedata!I81/Cumulativedata!F81)</f>
        <v/>
      </c>
      <c r="O83" s="94" t="str">
        <f>IF(Cumulativedata!H81="","",Cumulativedata!F81-Cumulativedata!H81)</f>
        <v/>
      </c>
      <c r="P83" s="94" t="str">
        <f>IF(Cumulativedata!I81="","",Cumulativedata!F81-Cumulativedata!I81)</f>
        <v/>
      </c>
      <c r="Q83" s="26" t="str">
        <f>IF(Cumulativedata!G81="","",(Cumulativedata!G81-Cumulativedata!H81)/Cumulativedata!G81)</f>
        <v/>
      </c>
      <c r="R83" s="26" t="str">
        <f>IF(Cumulativedata!G81="","",(Cumulativedata!G81-Cumulativedata!H81)/Cumulativedata!G81)</f>
        <v/>
      </c>
      <c r="S83" s="27" t="str">
        <f>IF(L83="","",IF(AND(L83&gt;=Instruction!$R$17),"Good","Poor"))</f>
        <v/>
      </c>
      <c r="T83" s="27" t="str">
        <f>IF(Q83="","",IF(OR(Q83&lt;Instruction!$S$17,Q83&lt;=0),"Good","Poor"))</f>
        <v/>
      </c>
      <c r="U83" s="36" t="str">
        <f t="shared" si="213"/>
        <v/>
      </c>
      <c r="V83" s="26" t="str">
        <f>IF(Cumulativedata!K81="","",Cumulativedata!K81/Cumulativedata!J81)</f>
        <v/>
      </c>
      <c r="W83" s="26" t="str">
        <f>IF(Cumulativedata!L81="","",Cumulativedata!L81/Cumulativedata!J81)</f>
        <v/>
      </c>
      <c r="X83" s="26" t="str">
        <f>IF(Cumulativedata!M81="","",Cumulativedata!M81/Cumulativedata!J81)</f>
        <v/>
      </c>
      <c r="Y83" s="94" t="str">
        <f>IF(Cumulativedata!L81="","",Cumulativedata!J81-Cumulativedata!L81)</f>
        <v/>
      </c>
      <c r="Z83" s="94" t="str">
        <f>IF(Cumulativedata!M81="","",Cumulativedata!J81-Cumulativedata!M81)</f>
        <v/>
      </c>
      <c r="AA83" s="26" t="str">
        <f>IF(Cumulativedata!K81="","",(Cumulativedata!K81-Cumulativedata!L81)/Cumulativedata!K81)</f>
        <v/>
      </c>
      <c r="AB83" s="26" t="str">
        <f>IF(Cumulativedata!K81="","",(Cumulativedata!K81-Cumulativedata!M81)/Cumulativedata!K81)</f>
        <v/>
      </c>
      <c r="AC83" s="27" t="str">
        <f>IF(V83="","",IF(AND(V83&gt;=Instruction!$R$17),"Good","Poor"))</f>
        <v/>
      </c>
      <c r="AD83" s="27" t="str">
        <f>IF(AA83="","",IF(OR(AA83&lt;Instruction!$S$17,AA83&lt;=0),"Good","Poor"))</f>
        <v/>
      </c>
      <c r="AE83" s="36" t="str">
        <f t="shared" si="214"/>
        <v/>
      </c>
      <c r="AF83" s="26" t="str">
        <f>IF(Cumulativedata!O81="","",Cumulativedata!O81/Cumulativedata!N81)</f>
        <v/>
      </c>
      <c r="AG83" s="26" t="str">
        <f>IF(Cumulativedata!P81="","",Cumulativedata!P81/Cumulativedata!N81)</f>
        <v/>
      </c>
      <c r="AH83" s="26" t="str">
        <f>IF(Cumulativedata!Q81="","",Cumulativedata!Q81/Cumulativedata!N81)</f>
        <v/>
      </c>
      <c r="AI83" s="94" t="str">
        <f>IF(Cumulativedata!P81="","",Cumulativedata!N81-Cumulativedata!P81)</f>
        <v/>
      </c>
      <c r="AJ83" s="94" t="str">
        <f>IF(Cumulativedata!Q81="","",Cumulativedata!N81-Cumulativedata!Q81)</f>
        <v/>
      </c>
      <c r="AK83" s="26" t="str">
        <f>IF(Cumulativedata!O81="","",(Cumulativedata!O81-Cumulativedata!P81)/Cumulativedata!O81)</f>
        <v/>
      </c>
      <c r="AL83" s="26" t="str">
        <f>IF(Cumulativedata!O81="","",(Cumulativedata!O81-Cumulativedata!Q81)/Cumulativedata!O81)</f>
        <v/>
      </c>
      <c r="AM83" s="27" t="str">
        <f>IF(AF83="","",IF(AND(AF83&gt;=Instruction!$R$17),"Good","Poor"))</f>
        <v/>
      </c>
      <c r="AN83" s="27" t="str">
        <f>IF(AK83="","",IF(OR(AK83&lt;Instruction!$S$17,AK83&lt;=0),"Good","Poor"))</f>
        <v/>
      </c>
      <c r="AO83" s="36" t="str">
        <f t="shared" si="215"/>
        <v/>
      </c>
      <c r="AP83" s="26" t="str">
        <f>IF(Cumulativedata!S81="","",Cumulativedata!S81/Cumulativedata!R81)</f>
        <v/>
      </c>
      <c r="AQ83" s="26" t="str">
        <f>IF(Cumulativedata!T81="","",Cumulativedata!T81/Cumulativedata!R81)</f>
        <v/>
      </c>
      <c r="AR83" s="26" t="str">
        <f>IF(Cumulativedata!U81="","",Cumulativedata!U81/Cumulativedata!R81)</f>
        <v/>
      </c>
      <c r="AS83" s="94" t="str">
        <f>IF(Cumulativedata!T81="","",Cumulativedata!R81-Cumulativedata!T81)</f>
        <v/>
      </c>
      <c r="AT83" s="94" t="str">
        <f>IF(Cumulativedata!U81="","",Cumulativedata!R81-Cumulativedata!U81)</f>
        <v/>
      </c>
      <c r="AU83" s="26" t="str">
        <f>IF(Cumulativedata!S81="","",(Cumulativedata!S81-Cumulativedata!T81)/Cumulativedata!S81)</f>
        <v/>
      </c>
      <c r="AV83" s="26" t="str">
        <f>IF(Cumulativedata!S81="","",(Cumulativedata!S81-Cumulativedata!U81)/Cumulativedata!S81)</f>
        <v/>
      </c>
      <c r="AW83" s="27" t="str">
        <f>IF(AP83="","",IF(AND(AP83&gt;=Instruction!$R$17),"Good","Poor"))</f>
        <v/>
      </c>
      <c r="AX83" s="27" t="str">
        <f>IF(AU83="","",IF(OR(AU83&lt;Instruction!$S$17,AU83&lt;=0),"Good","Poor"))</f>
        <v/>
      </c>
      <c r="AY83" s="36" t="str">
        <f t="shared" si="216"/>
        <v/>
      </c>
      <c r="AZ83" s="26" t="str">
        <f>IF(Cumulativedata!W81="","",Cumulativedata!W81/Cumulativedata!V81)</f>
        <v/>
      </c>
      <c r="BA83" s="26" t="str">
        <f>IF(Cumulativedata!X81="","",Cumulativedata!X81/Cumulativedata!V81)</f>
        <v/>
      </c>
      <c r="BB83" s="26" t="str">
        <f>IF(Cumulativedata!Y81="","",Cumulativedata!Y81/Cumulativedata!V81)</f>
        <v/>
      </c>
      <c r="BC83" s="94" t="str">
        <f>IF(Cumulativedata!X81="","",Cumulativedata!V81-Cumulativedata!X81)</f>
        <v/>
      </c>
      <c r="BD83" s="94" t="str">
        <f>IF(Cumulativedata!Y81="","",Cumulativedata!V81-Cumulativedata!Y81)</f>
        <v/>
      </c>
      <c r="BE83" s="26" t="str">
        <f>IF(Cumulativedata!W81="","",(Cumulativedata!W81-Cumulativedata!X81)/Cumulativedata!W81)</f>
        <v/>
      </c>
      <c r="BF83" s="26" t="str">
        <f>IF(Cumulativedata!W81="","",(Cumulativedata!W81-Cumulativedata!Y81)/Cumulativedata!W81)</f>
        <v/>
      </c>
      <c r="BG83" s="27" t="str">
        <f>IF(AZ83="","",IF(AND(AZ83&gt;=Instruction!$R$17),"Good","Poor"))</f>
        <v/>
      </c>
      <c r="BH83" s="27" t="str">
        <f>IF(BE83="","",IF(OR(BE83&lt;Instruction!$S$17,BE83&lt;=0),"Good","Poor"))</f>
        <v/>
      </c>
      <c r="BI83" s="36" t="str">
        <f t="shared" si="217"/>
        <v/>
      </c>
      <c r="BJ83" s="26" t="str">
        <f>IF(Cumulativedata!AA81="","",Cumulativedata!AA81/Cumulativedata!Z81)</f>
        <v/>
      </c>
      <c r="BK83" s="26" t="str">
        <f>IF(Cumulativedata!AB81="","",Cumulativedata!AB81/Cumulativedata!Z81)</f>
        <v/>
      </c>
      <c r="BL83" s="26" t="str">
        <f>IF(Cumulativedata!AC81="","",Cumulativedata!AC81/Cumulativedata!Z81)</f>
        <v/>
      </c>
      <c r="BM83" s="94" t="str">
        <f>IF(Cumulativedata!AB81="","",Cumulativedata!Z81-Cumulativedata!AB81)</f>
        <v/>
      </c>
      <c r="BN83" s="94" t="str">
        <f>IF(Cumulativedata!AC81="","",Cumulativedata!Z81-Cumulativedata!AC81)</f>
        <v/>
      </c>
      <c r="BO83" s="26" t="str">
        <f>IF(Cumulativedata!AA81="","",(Cumulativedata!AA81-Cumulativedata!AB81)/Cumulativedata!AA81)</f>
        <v/>
      </c>
      <c r="BP83" s="26" t="str">
        <f>IF(Cumulativedata!AA81="","",(Cumulativedata!AA81-Cumulativedata!AC81)/Cumulativedata!AA81)</f>
        <v/>
      </c>
      <c r="BQ83" s="27" t="str">
        <f>IF(BJ83="","",IF(AND(BJ83&gt;=Instruction!$R$17),"Good","Poor"))</f>
        <v/>
      </c>
      <c r="BR83" s="27" t="str">
        <f>IF(BO83="","",IF(OR(BO83&lt;Instruction!$S$17,BO83&lt;=0),"Good","Poor"))</f>
        <v/>
      </c>
      <c r="BS83" s="36" t="str">
        <f t="shared" si="218"/>
        <v/>
      </c>
      <c r="BT83" s="26" t="str">
        <f>IF(Cumulativedata!AE81="","",Cumulativedata!AE81/Cumulativedata!AD81)</f>
        <v/>
      </c>
      <c r="BU83" s="26" t="str">
        <f>IF(Cumulativedata!AF81="","",Cumulativedata!AF81/Cumulativedata!AD81)</f>
        <v/>
      </c>
      <c r="BV83" s="26" t="str">
        <f>IF(Cumulativedata!AG81="","",Cumulativedata!AG81/Cumulativedata!AD81)</f>
        <v/>
      </c>
      <c r="BW83" s="94" t="str">
        <f>IF(Cumulativedata!AF81="","",Cumulativedata!AD81-Cumulativedata!AF81)</f>
        <v/>
      </c>
      <c r="BX83" s="94" t="str">
        <f>IF(Cumulativedata!AG81="","",Cumulativedata!AD81-Cumulativedata!AG81)</f>
        <v/>
      </c>
      <c r="BY83" s="26" t="str">
        <f>IF(Cumulativedata!AE81="","",(Cumulativedata!AE81-Cumulativedata!AF81)/Cumulativedata!AE81)</f>
        <v/>
      </c>
      <c r="BZ83" s="26" t="str">
        <f>IF(Cumulativedata!AE81="","",(Cumulativedata!AE81-Cumulativedata!AG81)/Cumulativedata!AE81)</f>
        <v/>
      </c>
      <c r="CA83" s="27" t="str">
        <f>IF(BT83="","",IF(AND(BT83&gt;=Instruction!$R$17),"Good","Poor"))</f>
        <v/>
      </c>
      <c r="CB83" s="27" t="str">
        <f>IF(BY83="","",IF(OR(BY83&lt;Instruction!$S$17,BY83&lt;=0),"Good","Poor"))</f>
        <v/>
      </c>
      <c r="CC83" s="36" t="str">
        <f t="shared" si="219"/>
        <v/>
      </c>
      <c r="CD83" s="26" t="str">
        <f>IF(Cumulativedata!AI81="","",Cumulativedata!AI81/Cumulativedata!AH81)</f>
        <v/>
      </c>
      <c r="CE83" s="26" t="str">
        <f>IF(Cumulativedata!AJ81="","",Cumulativedata!AJ81/Cumulativedata!AH81)</f>
        <v/>
      </c>
      <c r="CF83" s="26" t="str">
        <f>IF(Cumulativedata!AK81="","",Cumulativedata!AK81/Cumulativedata!AH81)</f>
        <v/>
      </c>
      <c r="CG83" s="94" t="str">
        <f>IF(Cumulativedata!AJ81="","",Cumulativedata!AH81-Cumulativedata!AJ81)</f>
        <v/>
      </c>
      <c r="CH83" s="94" t="str">
        <f>IF(Cumulativedata!AK81="","",Cumulativedata!AH81-Cumulativedata!AK81)</f>
        <v/>
      </c>
      <c r="CI83" s="26" t="str">
        <f>IF(Cumulativedata!AI81="","",(Cumulativedata!AI81-Cumulativedata!AJ81)/Cumulativedata!AI81)</f>
        <v/>
      </c>
      <c r="CJ83" s="26" t="str">
        <f>IF(Cumulativedata!AI81="","",(Cumulativedata!AI81-Cumulativedata!AK81)/Cumulativedata!AI81)</f>
        <v/>
      </c>
      <c r="CK83" s="27" t="str">
        <f>IF(CD83="","",IF(AND(CD83&gt;=Instruction!$R$17),"Good","Poor"))</f>
        <v/>
      </c>
      <c r="CL83" s="27" t="str">
        <f>IF(CI83="","",IF(OR(CI83&lt;Instruction!$S$17,CI83&lt;=0),"Good","Poor"))</f>
        <v/>
      </c>
      <c r="CM83" s="36" t="str">
        <f t="shared" si="220"/>
        <v/>
      </c>
      <c r="CN83" s="26" t="str">
        <f>IF(Cumulativedata!AM81="","",Cumulativedata!AM81/Cumulativedata!AL81)</f>
        <v/>
      </c>
      <c r="CO83" s="26" t="str">
        <f>IF(Cumulativedata!AN81="","",Cumulativedata!AN81/Cumulativedata!AL81)</f>
        <v/>
      </c>
      <c r="CP83" s="26" t="str">
        <f>IF(Cumulativedata!AO81="","",Cumulativedata!AO81/Cumulativedata!AL81)</f>
        <v/>
      </c>
      <c r="CQ83" s="94" t="str">
        <f>IF(Cumulativedata!AN81="","",Cumulativedata!AL81-Cumulativedata!AN81)</f>
        <v/>
      </c>
      <c r="CR83" s="94" t="str">
        <f>IF(Cumulativedata!AO81="","",Cumulativedata!AL81-Cumulativedata!AO81)</f>
        <v/>
      </c>
      <c r="CS83" s="26" t="str">
        <f>IF(Cumulativedata!AM81="","",(Cumulativedata!AM81-Cumulativedata!AN81)/Cumulativedata!AM81)</f>
        <v/>
      </c>
      <c r="CT83" s="26" t="str">
        <f>IF(Cumulativedata!AM81="","",(Cumulativedata!AM81-Cumulativedata!AO81)/Cumulativedata!AM81)</f>
        <v/>
      </c>
      <c r="CU83" s="27" t="str">
        <f>IF(CN83="","",IF(AND(CN83&gt;=Instruction!$R$17),"Good","Poor"))</f>
        <v/>
      </c>
      <c r="CV83" s="27" t="str">
        <f>IF(CS83="","",IF(OR(CS83&lt;Instruction!$S$17,CS83&lt;=0),"Good","Poor"))</f>
        <v/>
      </c>
      <c r="CW83" s="36" t="str">
        <f t="shared" si="221"/>
        <v/>
      </c>
      <c r="CX83" s="26" t="str">
        <f>IF(Cumulativedata!AQ81="","",Cumulativedata!AQ81/Cumulativedata!AP81)</f>
        <v/>
      </c>
      <c r="CY83" s="26" t="str">
        <f>IF(Cumulativedata!AR81="","",Cumulativedata!AR81/Cumulativedata!AP81)</f>
        <v/>
      </c>
      <c r="CZ83" s="26" t="str">
        <f>IF(Cumulativedata!AS81="","",Cumulativedata!AS81/Cumulativedata!AP81)</f>
        <v/>
      </c>
      <c r="DA83" s="94" t="str">
        <f>IF(Cumulativedata!AR81="","",Cumulativedata!AP81-Cumulativedata!AR81)</f>
        <v/>
      </c>
      <c r="DB83" s="94" t="str">
        <f>IF(Cumulativedata!AS81="","",Cumulativedata!AP81-Cumulativedata!AS81)</f>
        <v/>
      </c>
      <c r="DC83" s="26" t="str">
        <f>IF(Cumulativedata!AQ81="","",(Cumulativedata!AQ81-Cumulativedata!AR81)/Cumulativedata!AQ81)</f>
        <v/>
      </c>
      <c r="DD83" s="26" t="str">
        <f>IF(Cumulativedata!AQ81="","",(Cumulativedata!AQ81-Cumulativedata!AS81)/Cumulativedata!AQ81)</f>
        <v/>
      </c>
      <c r="DE83" s="27" t="str">
        <f>IF(CX83="","",IF(AND(CX83&gt;=Instruction!$R$17),"Good","Poor"))</f>
        <v/>
      </c>
      <c r="DF83" s="27" t="str">
        <f>IF(DC83="","",IF(OR(DC83&lt;Instruction!$S$17,DC83&lt;=0),"Good","Poor"))</f>
        <v/>
      </c>
      <c r="DG83" s="36" t="str">
        <f t="shared" si="222"/>
        <v/>
      </c>
      <c r="DH83" s="26" t="str">
        <f>IF(Cumulativedata!AU81="","",Cumulativedata!AU81/Cumulativedata!AT81)</f>
        <v/>
      </c>
      <c r="DI83" s="26" t="str">
        <f>IF(Cumulativedata!AV81="","",Cumulativedata!AV81/Cumulativedata!AT81)</f>
        <v/>
      </c>
      <c r="DJ83" s="26" t="str">
        <f>IF(Cumulativedata!AW81="","",Cumulativedata!AW81/Cumulativedata!AT81)</f>
        <v/>
      </c>
      <c r="DK83" s="94" t="str">
        <f>IF(Cumulativedata!AV81="","",Cumulativedata!AT81-Cumulativedata!AV81)</f>
        <v/>
      </c>
      <c r="DL83" s="94" t="str">
        <f>IF(Cumulativedata!AW81="","",Cumulativedata!AT81-Cumulativedata!AW81)</f>
        <v/>
      </c>
      <c r="DM83" s="26" t="str">
        <f>IF(Cumulativedata!AU81="","",(Cumulativedata!AU81-Cumulativedata!AV81)/Cumulativedata!AU81)</f>
        <v/>
      </c>
      <c r="DN83" s="26" t="str">
        <f>IF(Cumulativedata!AU81="","",(Cumulativedata!AU81-Cumulativedata!AW81)/Cumulativedata!AU81)</f>
        <v/>
      </c>
      <c r="DO83" s="27" t="str">
        <f>IF(DH83="","",IF(AND(DH83&gt;=Instruction!$R$17),"Good","Poor"))</f>
        <v/>
      </c>
      <c r="DP83" s="27" t="str">
        <f>IF(DM83="","",IF(OR(DM83&lt;Instruction!$S$17,DM83&lt;=0),"Good","Poor"))</f>
        <v/>
      </c>
      <c r="DQ83" s="36" t="str">
        <f t="shared" si="223"/>
        <v/>
      </c>
    </row>
    <row r="84" spans="1:131" s="1" customFormat="1" x14ac:dyDescent="0.25">
      <c r="A84" s="60" t="str">
        <f>IF(Monthlydata!A81=0,"",Monthlydata!A81)</f>
        <v/>
      </c>
      <c r="B84" s="26" t="str">
        <f>IF(Cumulativedata!C82="","",Cumulativedata!C82/Cumulativedata!B82)</f>
        <v/>
      </c>
      <c r="C84" s="26" t="str">
        <f>IF(Cumulativedata!D82="","",Cumulativedata!D82/Cumulativedata!B82)</f>
        <v/>
      </c>
      <c r="D84" s="26" t="str">
        <f>IF(Cumulativedata!E82="","",Cumulativedata!E82/Cumulativedata!B82)</f>
        <v/>
      </c>
      <c r="E84" s="94" t="str">
        <f>IF(Cumulativedata!D82="","",Cumulativedata!B82-Cumulativedata!D82)</f>
        <v/>
      </c>
      <c r="F84" s="94" t="str">
        <f>IF(Cumulativedata!E82="","",Cumulativedata!B82-Cumulativedata!E82)</f>
        <v/>
      </c>
      <c r="G84" s="26" t="str">
        <f>IF(Cumulativedata!C82="","",(Cumulativedata!C82-Cumulativedata!D82)/Cumulativedata!C82)</f>
        <v/>
      </c>
      <c r="H84" s="26" t="str">
        <f>IF(Cumulativedata!C82="","",(Cumulativedata!C82-Cumulativedata!E82)/Cumulativedata!C82)</f>
        <v/>
      </c>
      <c r="I84" s="27" t="str">
        <f>IF(B84="","",IF(AND(B84&gt;=Instruction!$R$17),"Good","Poor"))</f>
        <v/>
      </c>
      <c r="J84" s="27" t="str">
        <f>IF(G84="","",IF(OR(G84&lt;Instruction!$S$17,G84&lt;=0),"Good","Poor"))</f>
        <v/>
      </c>
      <c r="K84" s="36" t="str">
        <f t="shared" si="212"/>
        <v/>
      </c>
      <c r="L84" s="26" t="str">
        <f>IF(Cumulativedata!G82="","",Cumulativedata!G82/Cumulativedata!F82)</f>
        <v/>
      </c>
      <c r="M84" s="26" t="str">
        <f>IF(Cumulativedata!H82="","",Cumulativedata!H82/Cumulativedata!F82)</f>
        <v/>
      </c>
      <c r="N84" s="26" t="str">
        <f>IF(Cumulativedata!I82="","",Cumulativedata!I82/Cumulativedata!F82)</f>
        <v/>
      </c>
      <c r="O84" s="94" t="str">
        <f>IF(Cumulativedata!H82="","",Cumulativedata!F82-Cumulativedata!H82)</f>
        <v/>
      </c>
      <c r="P84" s="94" t="str">
        <f>IF(Cumulativedata!I82="","",Cumulativedata!F82-Cumulativedata!I82)</f>
        <v/>
      </c>
      <c r="Q84" s="26" t="str">
        <f>IF(Cumulativedata!G82="","",(Cumulativedata!G82-Cumulativedata!H82)/Cumulativedata!G82)</f>
        <v/>
      </c>
      <c r="R84" s="26" t="str">
        <f>IF(Cumulativedata!G82="","",(Cumulativedata!G82-Cumulativedata!H82)/Cumulativedata!G82)</f>
        <v/>
      </c>
      <c r="S84" s="27" t="str">
        <f>IF(L84="","",IF(AND(L84&gt;=Instruction!$R$17),"Good","Poor"))</f>
        <v/>
      </c>
      <c r="T84" s="27" t="str">
        <f>IF(Q84="","",IF(OR(Q84&lt;Instruction!$S$17,Q84&lt;=0),"Good","Poor"))</f>
        <v/>
      </c>
      <c r="U84" s="36" t="str">
        <f t="shared" si="213"/>
        <v/>
      </c>
      <c r="V84" s="26" t="str">
        <f>IF(Cumulativedata!K82="","",Cumulativedata!K82/Cumulativedata!J82)</f>
        <v/>
      </c>
      <c r="W84" s="26" t="str">
        <f>IF(Cumulativedata!L82="","",Cumulativedata!L82/Cumulativedata!J82)</f>
        <v/>
      </c>
      <c r="X84" s="26" t="str">
        <f>IF(Cumulativedata!M82="","",Cumulativedata!M82/Cumulativedata!J82)</f>
        <v/>
      </c>
      <c r="Y84" s="94" t="str">
        <f>IF(Cumulativedata!L82="","",Cumulativedata!J82-Cumulativedata!L82)</f>
        <v/>
      </c>
      <c r="Z84" s="94" t="str">
        <f>IF(Cumulativedata!M82="","",Cumulativedata!J82-Cumulativedata!M82)</f>
        <v/>
      </c>
      <c r="AA84" s="26" t="str">
        <f>IF(Cumulativedata!K82="","",(Cumulativedata!K82-Cumulativedata!L82)/Cumulativedata!K82)</f>
        <v/>
      </c>
      <c r="AB84" s="26" t="str">
        <f>IF(Cumulativedata!K82="","",(Cumulativedata!K82-Cumulativedata!M82)/Cumulativedata!K82)</f>
        <v/>
      </c>
      <c r="AC84" s="27" t="str">
        <f>IF(V84="","",IF(AND(V84&gt;=Instruction!$R$17),"Good","Poor"))</f>
        <v/>
      </c>
      <c r="AD84" s="27" t="str">
        <f>IF(AA84="","",IF(OR(AA84&lt;Instruction!$S$17,AA84&lt;=0),"Good","Poor"))</f>
        <v/>
      </c>
      <c r="AE84" s="36" t="str">
        <f t="shared" si="214"/>
        <v/>
      </c>
      <c r="AF84" s="26" t="str">
        <f>IF(Cumulativedata!O82="","",Cumulativedata!O82/Cumulativedata!N82)</f>
        <v/>
      </c>
      <c r="AG84" s="26" t="str">
        <f>IF(Cumulativedata!P82="","",Cumulativedata!P82/Cumulativedata!N82)</f>
        <v/>
      </c>
      <c r="AH84" s="26" t="str">
        <f>IF(Cumulativedata!Q82="","",Cumulativedata!Q82/Cumulativedata!N82)</f>
        <v/>
      </c>
      <c r="AI84" s="94" t="str">
        <f>IF(Cumulativedata!P82="","",Cumulativedata!N82-Cumulativedata!P82)</f>
        <v/>
      </c>
      <c r="AJ84" s="94" t="str">
        <f>IF(Cumulativedata!Q82="","",Cumulativedata!N82-Cumulativedata!Q82)</f>
        <v/>
      </c>
      <c r="AK84" s="26" t="str">
        <f>IF(Cumulativedata!O82="","",(Cumulativedata!O82-Cumulativedata!P82)/Cumulativedata!O82)</f>
        <v/>
      </c>
      <c r="AL84" s="26" t="str">
        <f>IF(Cumulativedata!O82="","",(Cumulativedata!O82-Cumulativedata!Q82)/Cumulativedata!O82)</f>
        <v/>
      </c>
      <c r="AM84" s="27" t="str">
        <f>IF(AF84="","",IF(AND(AF84&gt;=Instruction!$R$17),"Good","Poor"))</f>
        <v/>
      </c>
      <c r="AN84" s="27" t="str">
        <f>IF(AK84="","",IF(OR(AK84&lt;Instruction!$S$17,AK84&lt;=0),"Good","Poor"))</f>
        <v/>
      </c>
      <c r="AO84" s="36" t="str">
        <f t="shared" si="215"/>
        <v/>
      </c>
      <c r="AP84" s="26" t="str">
        <f>IF(Cumulativedata!S82="","",Cumulativedata!S82/Cumulativedata!R82)</f>
        <v/>
      </c>
      <c r="AQ84" s="26" t="str">
        <f>IF(Cumulativedata!T82="","",Cumulativedata!T82/Cumulativedata!R82)</f>
        <v/>
      </c>
      <c r="AR84" s="26" t="str">
        <f>IF(Cumulativedata!U82="","",Cumulativedata!U82/Cumulativedata!R82)</f>
        <v/>
      </c>
      <c r="AS84" s="94" t="str">
        <f>IF(Cumulativedata!T82="","",Cumulativedata!R82-Cumulativedata!T82)</f>
        <v/>
      </c>
      <c r="AT84" s="94" t="str">
        <f>IF(Cumulativedata!U82="","",Cumulativedata!R82-Cumulativedata!U82)</f>
        <v/>
      </c>
      <c r="AU84" s="26" t="str">
        <f>IF(Cumulativedata!S82="","",(Cumulativedata!S82-Cumulativedata!T82)/Cumulativedata!S82)</f>
        <v/>
      </c>
      <c r="AV84" s="26" t="str">
        <f>IF(Cumulativedata!S82="","",(Cumulativedata!S82-Cumulativedata!U82)/Cumulativedata!S82)</f>
        <v/>
      </c>
      <c r="AW84" s="27" t="str">
        <f>IF(AP84="","",IF(AND(AP84&gt;=Instruction!$R$17),"Good","Poor"))</f>
        <v/>
      </c>
      <c r="AX84" s="27" t="str">
        <f>IF(AU84="","",IF(OR(AU84&lt;Instruction!$S$17,AU84&lt;=0),"Good","Poor"))</f>
        <v/>
      </c>
      <c r="AY84" s="36" t="str">
        <f t="shared" si="216"/>
        <v/>
      </c>
      <c r="AZ84" s="26" t="str">
        <f>IF(Cumulativedata!W82="","",Cumulativedata!W82/Cumulativedata!V82)</f>
        <v/>
      </c>
      <c r="BA84" s="26" t="str">
        <f>IF(Cumulativedata!X82="","",Cumulativedata!X82/Cumulativedata!V82)</f>
        <v/>
      </c>
      <c r="BB84" s="26" t="str">
        <f>IF(Cumulativedata!Y82="","",Cumulativedata!Y82/Cumulativedata!V82)</f>
        <v/>
      </c>
      <c r="BC84" s="94" t="str">
        <f>IF(Cumulativedata!X82="","",Cumulativedata!V82-Cumulativedata!X82)</f>
        <v/>
      </c>
      <c r="BD84" s="94" t="str">
        <f>IF(Cumulativedata!Y82="","",Cumulativedata!V82-Cumulativedata!Y82)</f>
        <v/>
      </c>
      <c r="BE84" s="26" t="str">
        <f>IF(Cumulativedata!W82="","",(Cumulativedata!W82-Cumulativedata!X82)/Cumulativedata!W82)</f>
        <v/>
      </c>
      <c r="BF84" s="26" t="str">
        <f>IF(Cumulativedata!W82="","",(Cumulativedata!W82-Cumulativedata!Y82)/Cumulativedata!W82)</f>
        <v/>
      </c>
      <c r="BG84" s="27" t="str">
        <f>IF(AZ84="","",IF(AND(AZ84&gt;=Instruction!$R$17),"Good","Poor"))</f>
        <v/>
      </c>
      <c r="BH84" s="27" t="str">
        <f>IF(BE84="","",IF(OR(BE84&lt;Instruction!$S$17,BE84&lt;=0),"Good","Poor"))</f>
        <v/>
      </c>
      <c r="BI84" s="36" t="str">
        <f t="shared" si="217"/>
        <v/>
      </c>
      <c r="BJ84" s="26" t="str">
        <f>IF(Cumulativedata!AA82="","",Cumulativedata!AA82/Cumulativedata!Z82)</f>
        <v/>
      </c>
      <c r="BK84" s="26" t="str">
        <f>IF(Cumulativedata!AB82="","",Cumulativedata!AB82/Cumulativedata!Z82)</f>
        <v/>
      </c>
      <c r="BL84" s="26" t="str">
        <f>IF(Cumulativedata!AC82="","",Cumulativedata!AC82/Cumulativedata!Z82)</f>
        <v/>
      </c>
      <c r="BM84" s="94" t="str">
        <f>IF(Cumulativedata!AB82="","",Cumulativedata!Z82-Cumulativedata!AB82)</f>
        <v/>
      </c>
      <c r="BN84" s="94" t="str">
        <f>IF(Cumulativedata!AC82="","",Cumulativedata!Z82-Cumulativedata!AC82)</f>
        <v/>
      </c>
      <c r="BO84" s="26" t="str">
        <f>IF(Cumulativedata!AA82="","",(Cumulativedata!AA82-Cumulativedata!AB82)/Cumulativedata!AA82)</f>
        <v/>
      </c>
      <c r="BP84" s="26" t="str">
        <f>IF(Cumulativedata!AA82="","",(Cumulativedata!AA82-Cumulativedata!AC82)/Cumulativedata!AA82)</f>
        <v/>
      </c>
      <c r="BQ84" s="27" t="str">
        <f>IF(BJ84="","",IF(AND(BJ84&gt;=Instruction!$R$17),"Good","Poor"))</f>
        <v/>
      </c>
      <c r="BR84" s="27" t="str">
        <f>IF(BO84="","",IF(OR(BO84&lt;Instruction!$S$17,BO84&lt;=0),"Good","Poor"))</f>
        <v/>
      </c>
      <c r="BS84" s="36" t="str">
        <f t="shared" si="218"/>
        <v/>
      </c>
      <c r="BT84" s="26" t="str">
        <f>IF(Cumulativedata!AE82="","",Cumulativedata!AE82/Cumulativedata!AD82)</f>
        <v/>
      </c>
      <c r="BU84" s="26" t="str">
        <f>IF(Cumulativedata!AF82="","",Cumulativedata!AF82/Cumulativedata!AD82)</f>
        <v/>
      </c>
      <c r="BV84" s="26" t="str">
        <f>IF(Cumulativedata!AG82="","",Cumulativedata!AG82/Cumulativedata!AD82)</f>
        <v/>
      </c>
      <c r="BW84" s="94" t="str">
        <f>IF(Cumulativedata!AF82="","",Cumulativedata!AD82-Cumulativedata!AF82)</f>
        <v/>
      </c>
      <c r="BX84" s="94" t="str">
        <f>IF(Cumulativedata!AG82="","",Cumulativedata!AD82-Cumulativedata!AG82)</f>
        <v/>
      </c>
      <c r="BY84" s="26" t="str">
        <f>IF(Cumulativedata!AE82="","",(Cumulativedata!AE82-Cumulativedata!AF82)/Cumulativedata!AE82)</f>
        <v/>
      </c>
      <c r="BZ84" s="26" t="str">
        <f>IF(Cumulativedata!AE82="","",(Cumulativedata!AE82-Cumulativedata!AG82)/Cumulativedata!AE82)</f>
        <v/>
      </c>
      <c r="CA84" s="27" t="str">
        <f>IF(BT84="","",IF(AND(BT84&gt;=Instruction!$R$17),"Good","Poor"))</f>
        <v/>
      </c>
      <c r="CB84" s="27" t="str">
        <f>IF(BY84="","",IF(OR(BY84&lt;Instruction!$S$17,BY84&lt;=0),"Good","Poor"))</f>
        <v/>
      </c>
      <c r="CC84" s="36" t="str">
        <f t="shared" si="219"/>
        <v/>
      </c>
      <c r="CD84" s="26" t="str">
        <f>IF(Cumulativedata!AI82="","",Cumulativedata!AI82/Cumulativedata!AH82)</f>
        <v/>
      </c>
      <c r="CE84" s="26" t="str">
        <f>IF(Cumulativedata!AJ82="","",Cumulativedata!AJ82/Cumulativedata!AH82)</f>
        <v/>
      </c>
      <c r="CF84" s="26" t="str">
        <f>IF(Cumulativedata!AK82="","",Cumulativedata!AK82/Cumulativedata!AH82)</f>
        <v/>
      </c>
      <c r="CG84" s="94" t="str">
        <f>IF(Cumulativedata!AJ82="","",Cumulativedata!AH82-Cumulativedata!AJ82)</f>
        <v/>
      </c>
      <c r="CH84" s="94" t="str">
        <f>IF(Cumulativedata!AK82="","",Cumulativedata!AH82-Cumulativedata!AK82)</f>
        <v/>
      </c>
      <c r="CI84" s="26" t="str">
        <f>IF(Cumulativedata!AI82="","",(Cumulativedata!AI82-Cumulativedata!AJ82)/Cumulativedata!AI82)</f>
        <v/>
      </c>
      <c r="CJ84" s="26" t="str">
        <f>IF(Cumulativedata!AI82="","",(Cumulativedata!AI82-Cumulativedata!AK82)/Cumulativedata!AI82)</f>
        <v/>
      </c>
      <c r="CK84" s="27" t="str">
        <f>IF(CD84="","",IF(AND(CD84&gt;=Instruction!$R$17),"Good","Poor"))</f>
        <v/>
      </c>
      <c r="CL84" s="27" t="str">
        <f>IF(CI84="","",IF(OR(CI84&lt;Instruction!$S$17,CI84&lt;=0),"Good","Poor"))</f>
        <v/>
      </c>
      <c r="CM84" s="36" t="str">
        <f t="shared" si="220"/>
        <v/>
      </c>
      <c r="CN84" s="26" t="str">
        <f>IF(Cumulativedata!AM82="","",Cumulativedata!AM82/Cumulativedata!AL82)</f>
        <v/>
      </c>
      <c r="CO84" s="26" t="str">
        <f>IF(Cumulativedata!AN82="","",Cumulativedata!AN82/Cumulativedata!AL82)</f>
        <v/>
      </c>
      <c r="CP84" s="26" t="str">
        <f>IF(Cumulativedata!AO82="","",Cumulativedata!AO82/Cumulativedata!AL82)</f>
        <v/>
      </c>
      <c r="CQ84" s="94" t="str">
        <f>IF(Cumulativedata!AN82="","",Cumulativedata!AL82-Cumulativedata!AN82)</f>
        <v/>
      </c>
      <c r="CR84" s="94" t="str">
        <f>IF(Cumulativedata!AO82="","",Cumulativedata!AL82-Cumulativedata!AO82)</f>
        <v/>
      </c>
      <c r="CS84" s="26" t="str">
        <f>IF(Cumulativedata!AM82="","",(Cumulativedata!AM82-Cumulativedata!AN82)/Cumulativedata!AM82)</f>
        <v/>
      </c>
      <c r="CT84" s="26" t="str">
        <f>IF(Cumulativedata!AM82="","",(Cumulativedata!AM82-Cumulativedata!AO82)/Cumulativedata!AM82)</f>
        <v/>
      </c>
      <c r="CU84" s="27" t="str">
        <f>IF(CN84="","",IF(AND(CN84&gt;=Instruction!$R$17),"Good","Poor"))</f>
        <v/>
      </c>
      <c r="CV84" s="27" t="str">
        <f>IF(CS84="","",IF(OR(CS84&lt;Instruction!$S$17,CS84&lt;=0),"Good","Poor"))</f>
        <v/>
      </c>
      <c r="CW84" s="36" t="str">
        <f t="shared" si="221"/>
        <v/>
      </c>
      <c r="CX84" s="26" t="str">
        <f>IF(Cumulativedata!AQ82="","",Cumulativedata!AQ82/Cumulativedata!AP82)</f>
        <v/>
      </c>
      <c r="CY84" s="26" t="str">
        <f>IF(Cumulativedata!AR82="","",Cumulativedata!AR82/Cumulativedata!AP82)</f>
        <v/>
      </c>
      <c r="CZ84" s="26" t="str">
        <f>IF(Cumulativedata!AS82="","",Cumulativedata!AS82/Cumulativedata!AP82)</f>
        <v/>
      </c>
      <c r="DA84" s="94" t="str">
        <f>IF(Cumulativedata!AR82="","",Cumulativedata!AP82-Cumulativedata!AR82)</f>
        <v/>
      </c>
      <c r="DB84" s="94" t="str">
        <f>IF(Cumulativedata!AS82="","",Cumulativedata!AP82-Cumulativedata!AS82)</f>
        <v/>
      </c>
      <c r="DC84" s="26" t="str">
        <f>IF(Cumulativedata!AQ82="","",(Cumulativedata!AQ82-Cumulativedata!AR82)/Cumulativedata!AQ82)</f>
        <v/>
      </c>
      <c r="DD84" s="26" t="str">
        <f>IF(Cumulativedata!AQ82="","",(Cumulativedata!AQ82-Cumulativedata!AS82)/Cumulativedata!AQ82)</f>
        <v/>
      </c>
      <c r="DE84" s="27" t="str">
        <f>IF(CX84="","",IF(AND(CX84&gt;=Instruction!$R$17),"Good","Poor"))</f>
        <v/>
      </c>
      <c r="DF84" s="27" t="str">
        <f>IF(DC84="","",IF(OR(DC84&lt;Instruction!$S$17,DC84&lt;=0),"Good","Poor"))</f>
        <v/>
      </c>
      <c r="DG84" s="36" t="str">
        <f t="shared" si="222"/>
        <v/>
      </c>
      <c r="DH84" s="26" t="str">
        <f>IF(Cumulativedata!AU82="","",Cumulativedata!AU82/Cumulativedata!AT82)</f>
        <v/>
      </c>
      <c r="DI84" s="26" t="str">
        <f>IF(Cumulativedata!AV82="","",Cumulativedata!AV82/Cumulativedata!AT82)</f>
        <v/>
      </c>
      <c r="DJ84" s="26" t="str">
        <f>IF(Cumulativedata!AW82="","",Cumulativedata!AW82/Cumulativedata!AT82)</f>
        <v/>
      </c>
      <c r="DK84" s="94" t="str">
        <f>IF(Cumulativedata!AV82="","",Cumulativedata!AT82-Cumulativedata!AV82)</f>
        <v/>
      </c>
      <c r="DL84" s="94" t="str">
        <f>IF(Cumulativedata!AW82="","",Cumulativedata!AT82-Cumulativedata!AW82)</f>
        <v/>
      </c>
      <c r="DM84" s="26" t="str">
        <f>IF(Cumulativedata!AU82="","",(Cumulativedata!AU82-Cumulativedata!AV82)/Cumulativedata!AU82)</f>
        <v/>
      </c>
      <c r="DN84" s="26" t="str">
        <f>IF(Cumulativedata!AU82="","",(Cumulativedata!AU82-Cumulativedata!AW82)/Cumulativedata!AU82)</f>
        <v/>
      </c>
      <c r="DO84" s="27" t="str">
        <f>IF(DH84="","",IF(AND(DH84&gt;=Instruction!$R$17),"Good","Poor"))</f>
        <v/>
      </c>
      <c r="DP84" s="27" t="str">
        <f>IF(DM84="","",IF(OR(DM84&lt;Instruction!$S$17,DM84&lt;=0),"Good","Poor"))</f>
        <v/>
      </c>
      <c r="DQ84" s="36" t="str">
        <f t="shared" si="223"/>
        <v/>
      </c>
      <c r="DR84"/>
      <c r="DS84"/>
      <c r="DT84"/>
      <c r="DU84"/>
      <c r="DV84"/>
      <c r="DW84"/>
      <c r="DX84"/>
      <c r="DY84"/>
      <c r="DZ84"/>
      <c r="EA84"/>
    </row>
    <row r="85" spans="1:131" x14ac:dyDescent="0.25">
      <c r="A85" s="60" t="str">
        <f>IF(Monthlydata!A82=0,"",Monthlydata!A82)</f>
        <v>Woreda Total</v>
      </c>
      <c r="B85" s="61" t="str">
        <f>IF(Cumulativedata!C83="","",Cumulativedata!C83/Cumulativedata!B83)</f>
        <v/>
      </c>
      <c r="C85" s="61" t="str">
        <f>IF(Cumulativedata!D83="","",Cumulativedata!D83/Cumulativedata!B83)</f>
        <v/>
      </c>
      <c r="D85" s="61" t="str">
        <f>IF(Cumulativedata!E83="","",Cumulativedata!E83/Cumulativedata!B83)</f>
        <v/>
      </c>
      <c r="E85" s="93" t="str">
        <f>IF(Cumulativedata!D83="","",Cumulativedata!B83-Cumulativedata!D83)</f>
        <v/>
      </c>
      <c r="F85" s="93" t="str">
        <f>IF(Cumulativedata!E83="","",Cumulativedata!B83-Cumulativedata!E83)</f>
        <v/>
      </c>
      <c r="G85" s="61" t="str">
        <f>IF(Cumulativedata!C83="","",(Cumulativedata!C83-Cumulativedata!D83)/Cumulativedata!C83)</f>
        <v/>
      </c>
      <c r="H85" s="61" t="str">
        <f>IF(Cumulativedata!C83="","",(Cumulativedata!C83-Cumulativedata!E83)/Cumulativedata!C83)</f>
        <v/>
      </c>
      <c r="I85" s="62" t="str">
        <f>IF(B85="","",IF(AND(B85&gt;=Instruction!$R$17),"Good","Poor"))</f>
        <v/>
      </c>
      <c r="J85" s="62" t="str">
        <f>IF(G85="","",IF(OR(G85&lt;Instruction!$S$17,G85&lt;=0),"Good","Poor"))</f>
        <v/>
      </c>
      <c r="K85" s="54" t="str">
        <f t="shared" ref="K85" si="224">IF(OR(I85="",J85=""),"",IF(AND(I85="Good",J85="Good"),"Cat 1",IF(AND(I85="Good",J85="Poor"),"Cat 2",IF(AND(I85="Poor",J85="Good"),"Cat 3",IF(AND(I85="Poor",J85="Poor"),"Cat 4","NA")))))</f>
        <v/>
      </c>
      <c r="L85" s="61" t="str">
        <f>IF(Cumulativedata!G83="","",Cumulativedata!G83/Cumulativedata!F83)</f>
        <v/>
      </c>
      <c r="M85" s="61" t="str">
        <f>IF(Cumulativedata!H83="","",Cumulativedata!H83/Cumulativedata!F83)</f>
        <v/>
      </c>
      <c r="N85" s="61" t="str">
        <f>IF(Cumulativedata!I83="","",Cumulativedata!I83/Cumulativedata!F83)</f>
        <v/>
      </c>
      <c r="O85" s="93" t="str">
        <f>IF(Cumulativedata!H83="","",Cumulativedata!F83-Cumulativedata!H83)</f>
        <v/>
      </c>
      <c r="P85" s="93" t="str">
        <f>IF(Cumulativedata!I83="","",Cumulativedata!F83-Cumulativedata!I83)</f>
        <v/>
      </c>
      <c r="Q85" s="61" t="str">
        <f>IF(Cumulativedata!G83="","",(Cumulativedata!G83-Cumulativedata!H83)/Cumulativedata!G83)</f>
        <v/>
      </c>
      <c r="R85" s="61" t="str">
        <f>IF(Cumulativedata!G83="","",(Cumulativedata!G83-Cumulativedata!H83)/Cumulativedata!G83)</f>
        <v/>
      </c>
      <c r="S85" s="62" t="str">
        <f>IF(L85="","",IF(AND(L85&gt;=Instruction!$R$17),"Good","Poor"))</f>
        <v/>
      </c>
      <c r="T85" s="62" t="str">
        <f>IF(Q85="","",IF(OR(Q85&lt;Instruction!$S$17,Q85&lt;=0),"Good","Poor"))</f>
        <v/>
      </c>
      <c r="U85" s="54" t="str">
        <f>IF(OR(S85="",T85=""),"",IF(AND(S85="Good",T85="Good"),"Cat 1",IF(AND(S85="Good",T85="Poor"),"Cat 2",IF(AND(S85="Poor",T85="Good"),"Cat 3",IF(AND(S85="Poor",T85="Poor"),"Cat 4","NA")))))</f>
        <v/>
      </c>
      <c r="V85" s="61" t="str">
        <f>IF(Cumulativedata!K83="","",Cumulativedata!K83/Cumulativedata!J83)</f>
        <v/>
      </c>
      <c r="W85" s="61" t="str">
        <f>IF(Cumulativedata!L83="","",Cumulativedata!L83/Cumulativedata!J83)</f>
        <v/>
      </c>
      <c r="X85" s="61" t="str">
        <f>IF(Cumulativedata!M83="","",Cumulativedata!M83/Cumulativedata!J83)</f>
        <v/>
      </c>
      <c r="Y85" s="93" t="str">
        <f>IF(Cumulativedata!L83="","",Cumulativedata!J83-Cumulativedata!L83)</f>
        <v/>
      </c>
      <c r="Z85" s="93" t="str">
        <f>IF(Cumulativedata!M83="","",Cumulativedata!J83-Cumulativedata!M83)</f>
        <v/>
      </c>
      <c r="AA85" s="61" t="str">
        <f>IF(Cumulativedata!K83="","",(Cumulativedata!K83-Cumulativedata!L83)/Cumulativedata!K83)</f>
        <v/>
      </c>
      <c r="AB85" s="61" t="str">
        <f>IF(Cumulativedata!K83="","",(Cumulativedata!K83-Cumulativedata!M83)/Cumulativedata!K83)</f>
        <v/>
      </c>
      <c r="AC85" s="62" t="str">
        <f>IF(V85="","",IF(AND(V85&gt;=Instruction!$R$17),"Good","Poor"))</f>
        <v/>
      </c>
      <c r="AD85" s="62" t="str">
        <f>IF(AA85="","",IF(OR(AA85&lt;Instruction!$S$17,AA85&lt;=0),"Good","Poor"))</f>
        <v/>
      </c>
      <c r="AE85" s="54" t="str">
        <f>IF(OR(AC85="",AD85=""),"",IF(AND(AC85="Good",AD85="Good"),"Cat 1",IF(AND(AC85="Good",AD85="Poor"),"Cat 2",IF(AND(AC85="Poor",AD85="Good"),"Cat 3",IF(AND(AC85="Poor",AD85="Poor"),"Cat 4","NA")))))</f>
        <v/>
      </c>
      <c r="AF85" s="61" t="str">
        <f>IF(Cumulativedata!O83="","",Cumulativedata!O83/Cumulativedata!N83)</f>
        <v/>
      </c>
      <c r="AG85" s="61" t="str">
        <f>IF(Cumulativedata!P83="","",Cumulativedata!P83/Cumulativedata!N83)</f>
        <v/>
      </c>
      <c r="AH85" s="61" t="str">
        <f>IF(Cumulativedata!Q83="","",Cumulativedata!Q83/Cumulativedata!N83)</f>
        <v/>
      </c>
      <c r="AI85" s="93" t="str">
        <f>IF(Cumulativedata!P83="","",Cumulativedata!N83-Cumulativedata!P83)</f>
        <v/>
      </c>
      <c r="AJ85" s="93" t="str">
        <f>IF(Cumulativedata!Q83="","",Cumulativedata!N83-Cumulativedata!Q83)</f>
        <v/>
      </c>
      <c r="AK85" s="61" t="str">
        <f>IF(Cumulativedata!O83="","",(Cumulativedata!O83-Cumulativedata!P83)/Cumulativedata!O83)</f>
        <v/>
      </c>
      <c r="AL85" s="61" t="str">
        <f>IF(Cumulativedata!O83="","",(Cumulativedata!O83-Cumulativedata!Q83)/Cumulativedata!O83)</f>
        <v/>
      </c>
      <c r="AM85" s="62" t="str">
        <f>IF(AF85="","",IF(AND(AF85&gt;=Instruction!$R$17),"Good","Poor"))</f>
        <v/>
      </c>
      <c r="AN85" s="62" t="str">
        <f>IF(AK85="","",IF(OR(AK85&lt;Instruction!$S$17,AK85&lt;=0),"Good","Poor"))</f>
        <v/>
      </c>
      <c r="AO85" s="54" t="str">
        <f>IF(OR(AM85="",AN85=""),"",IF(AND(AM85="Good",AN85="Good"),"Cat 1",IF(AND(AM85="Good",AN85="Poor"),"Cat 2",IF(AND(AM85="Poor",AN85="Good"),"Cat 3",IF(AND(AM85="Poor",AN85="Poor"),"Cat 4","NA")))))</f>
        <v/>
      </c>
      <c r="AP85" s="61" t="str">
        <f>IF(Cumulativedata!S83="","",Cumulativedata!S83/Cumulativedata!R83)</f>
        <v/>
      </c>
      <c r="AQ85" s="61" t="str">
        <f>IF(Cumulativedata!T83="","",Cumulativedata!T83/Cumulativedata!R83)</f>
        <v/>
      </c>
      <c r="AR85" s="61" t="str">
        <f>IF(Cumulativedata!U83="","",Cumulativedata!U83/Cumulativedata!R83)</f>
        <v/>
      </c>
      <c r="AS85" s="93" t="str">
        <f>IF(Cumulativedata!T83="","",Cumulativedata!R83-Cumulativedata!T83)</f>
        <v/>
      </c>
      <c r="AT85" s="93" t="str">
        <f>IF(Cumulativedata!U83="","",Cumulativedata!R83-Cumulativedata!U83)</f>
        <v/>
      </c>
      <c r="AU85" s="61" t="str">
        <f>IF(Cumulativedata!S83="","",(Cumulativedata!S83-Cumulativedata!T83)/Cumulativedata!S83)</f>
        <v/>
      </c>
      <c r="AV85" s="61" t="str">
        <f>IF(Cumulativedata!S83="","",(Cumulativedata!S83-Cumulativedata!U83)/Cumulativedata!S83)</f>
        <v/>
      </c>
      <c r="AW85" s="62" t="str">
        <f>IF(AP85="","",IF(AND(AP85&gt;=Instruction!$R$17),"Good","Poor"))</f>
        <v/>
      </c>
      <c r="AX85" s="62" t="str">
        <f>IF(AU85="","",IF(OR(AU85&lt;Instruction!$S$17,AU85&lt;=0),"Good","Poor"))</f>
        <v/>
      </c>
      <c r="AY85" s="54" t="str">
        <f>IF(OR(AW85="",AX85=""),"",IF(AND(AW85="Good",AX85="Good"),"Cat 1",IF(AND(AW85="Good",AX85="Poor"),"Cat 2",IF(AND(AW85="Poor",AX85="Good"),"Cat 3",IF(AND(AW85="Poor",AX85="Poor"),"Cat 4","NA")))))</f>
        <v/>
      </c>
      <c r="AZ85" s="61" t="str">
        <f>IF(Cumulativedata!W83="","",Cumulativedata!W83/Cumulativedata!V83)</f>
        <v/>
      </c>
      <c r="BA85" s="61" t="str">
        <f>IF(Cumulativedata!X83="","",Cumulativedata!X83/Cumulativedata!V83)</f>
        <v/>
      </c>
      <c r="BB85" s="61" t="str">
        <f>IF(Cumulativedata!Y83="","",Cumulativedata!Y83/Cumulativedata!V83)</f>
        <v/>
      </c>
      <c r="BC85" s="93" t="str">
        <f>IF(Cumulativedata!X83="","",Cumulativedata!V83-Cumulativedata!X83)</f>
        <v/>
      </c>
      <c r="BD85" s="93" t="str">
        <f>IF(Cumulativedata!Y83="","",Cumulativedata!V83-Cumulativedata!Y83)</f>
        <v/>
      </c>
      <c r="BE85" s="61" t="str">
        <f>IF(Cumulativedata!W83="","",(Cumulativedata!W83-Cumulativedata!X83)/Cumulativedata!W83)</f>
        <v/>
      </c>
      <c r="BF85" s="61" t="str">
        <f>IF(Cumulativedata!W83="","",(Cumulativedata!W83-Cumulativedata!Y83)/Cumulativedata!W83)</f>
        <v/>
      </c>
      <c r="BG85" s="62" t="str">
        <f>IF(AZ85="","",IF(AND(AZ85&gt;=Instruction!$R$17),"Good","Poor"))</f>
        <v/>
      </c>
      <c r="BH85" s="62" t="str">
        <f>IF(BE85="","",IF(OR(BE85&lt;Instruction!$S$17,BE85&lt;=0),"Good","Poor"))</f>
        <v/>
      </c>
      <c r="BI85" s="54" t="str">
        <f>IF(OR(BG85="",BH85=""),"",IF(AND(BG85="Good",BH85="Good"),"Cat 1",IF(AND(BG85="Good",BH85="Poor"),"Cat 2",IF(AND(BG85="Poor",BH85="Good"),"Cat 3",IF(AND(BG85="Poor",BH85="Poor"),"Cat 4","NA")))))</f>
        <v/>
      </c>
      <c r="BJ85" s="61" t="str">
        <f>IF(Cumulativedata!AA83="","",Cumulativedata!AA83/Cumulativedata!Z83)</f>
        <v/>
      </c>
      <c r="BK85" s="61" t="str">
        <f>IF(Cumulativedata!AB83="","",Cumulativedata!AB83/Cumulativedata!Z83)</f>
        <v/>
      </c>
      <c r="BL85" s="61" t="str">
        <f>IF(Cumulativedata!AC83="","",Cumulativedata!AC83/Cumulativedata!Z83)</f>
        <v/>
      </c>
      <c r="BM85" s="93" t="str">
        <f>IF(Cumulativedata!AB83="","",Cumulativedata!Z83-Cumulativedata!AB83)</f>
        <v/>
      </c>
      <c r="BN85" s="93" t="str">
        <f>IF(Cumulativedata!AC83="","",Cumulativedata!Z83-Cumulativedata!AC83)</f>
        <v/>
      </c>
      <c r="BO85" s="61" t="str">
        <f>IF(Cumulativedata!AA83="","",(Cumulativedata!AA83-Cumulativedata!AB83)/Cumulativedata!AA83)</f>
        <v/>
      </c>
      <c r="BP85" s="61" t="str">
        <f>IF(Cumulativedata!AA83="","",(Cumulativedata!AA83-Cumulativedata!AC83)/Cumulativedata!AA83)</f>
        <v/>
      </c>
      <c r="BQ85" s="62" t="str">
        <f>IF(BJ85="","",IF(AND(BJ85&gt;=Instruction!$R$17),"Good","Poor"))</f>
        <v/>
      </c>
      <c r="BR85" s="62" t="str">
        <f>IF(BO85="","",IF(OR(BO85&lt;Instruction!$S$17,BO85&lt;=0),"Good","Poor"))</f>
        <v/>
      </c>
      <c r="BS85" s="54" t="str">
        <f>IF(OR(BQ85="",BR85=""),"",IF(AND(BQ85="Good",BR85="Good"),"Cat 1",IF(AND(BQ85="Good",BR85="Poor"),"Cat 2",IF(AND(BQ85="Poor",BR85="Good"),"Cat 3",IF(AND(BQ85="Poor",BR85="Poor"),"Cat 4","NA")))))</f>
        <v/>
      </c>
      <c r="BT85" s="61" t="str">
        <f>IF(Cumulativedata!AE83="","",Cumulativedata!AE83/Cumulativedata!AD83)</f>
        <v/>
      </c>
      <c r="BU85" s="61" t="str">
        <f>IF(Cumulativedata!AF83="","",Cumulativedata!AF83/Cumulativedata!AD83)</f>
        <v/>
      </c>
      <c r="BV85" s="61" t="str">
        <f>IF(Cumulativedata!AG83="","",Cumulativedata!AG83/Cumulativedata!AD83)</f>
        <v/>
      </c>
      <c r="BW85" s="93" t="str">
        <f>IF(Cumulativedata!AF83="","",Cumulativedata!AD83-Cumulativedata!AF83)</f>
        <v/>
      </c>
      <c r="BX85" s="93" t="str">
        <f>IF(Cumulativedata!AG83="","",Cumulativedata!AD83-Cumulativedata!AG83)</f>
        <v/>
      </c>
      <c r="BY85" s="61" t="str">
        <f>IF(Cumulativedata!AE83="","",(Cumulativedata!AE83-Cumulativedata!AF83)/Cumulativedata!AE83)</f>
        <v/>
      </c>
      <c r="BZ85" s="61" t="str">
        <f>IF(Cumulativedata!AE83="","",(Cumulativedata!AE83-Cumulativedata!AG83)/Cumulativedata!AE83)</f>
        <v/>
      </c>
      <c r="CA85" s="62" t="str">
        <f>IF(BT85="","",IF(AND(BT85&gt;=Instruction!$R$17),"Good","Poor"))</f>
        <v/>
      </c>
      <c r="CB85" s="62" t="str">
        <f>IF(BY85="","",IF(OR(BY85&lt;Instruction!$S$17,BY85&lt;=0),"Good","Poor"))</f>
        <v/>
      </c>
      <c r="CC85" s="54" t="str">
        <f>IF(OR(CA85="",CB85=""),"",IF(AND(CA85="Good",CB85="Good"),"Cat 1",IF(AND(CA85="Good",CB85="Poor"),"Cat 2",IF(AND(CA85="Poor",CB85="Good"),"Cat 3",IF(AND(CA85="Poor",CB85="Poor"),"Cat 4","NA")))))</f>
        <v/>
      </c>
      <c r="CD85" s="61" t="str">
        <f>IF(Cumulativedata!AI83="","",Cumulativedata!AI83/Cumulativedata!AH83)</f>
        <v/>
      </c>
      <c r="CE85" s="61" t="str">
        <f>IF(Cumulativedata!AJ83="","",Cumulativedata!AJ83/Cumulativedata!AH83)</f>
        <v/>
      </c>
      <c r="CF85" s="61" t="str">
        <f>IF(Cumulativedata!AK83="","",Cumulativedata!AK83/Cumulativedata!AH83)</f>
        <v/>
      </c>
      <c r="CG85" s="93" t="str">
        <f>IF(Cumulativedata!AJ83="","",Cumulativedata!AH83-Cumulativedata!AJ83)</f>
        <v/>
      </c>
      <c r="CH85" s="93" t="str">
        <f>IF(Cumulativedata!AK83="","",Cumulativedata!AH83-Cumulativedata!AK83)</f>
        <v/>
      </c>
      <c r="CI85" s="61" t="str">
        <f>IF(Cumulativedata!AI83="","",(Cumulativedata!AI83-Cumulativedata!AJ83)/Cumulativedata!AI83)</f>
        <v/>
      </c>
      <c r="CJ85" s="61" t="str">
        <f>IF(Cumulativedata!AI83="","",(Cumulativedata!AI83-Cumulativedata!AK83)/Cumulativedata!AI83)</f>
        <v/>
      </c>
      <c r="CK85" s="62" t="str">
        <f>IF(CD85="","",IF(AND(CD85&gt;=Instruction!$R$17),"Good","Poor"))</f>
        <v/>
      </c>
      <c r="CL85" s="62" t="str">
        <f>IF(CI85="","",IF(OR(CI85&lt;Instruction!$S$17,CI85&lt;=0),"Good","Poor"))</f>
        <v/>
      </c>
      <c r="CM85" s="54" t="str">
        <f>IF(OR(CK85="",CL85=""),"",IF(AND(CK85="Good",CL85="Good"),"Cat 1",IF(AND(CK85="Good",CL85="Poor"),"Cat 2",IF(AND(CK85="Poor",CL85="Good"),"Cat 3",IF(AND(CK85="Poor",CL85="Poor"),"Cat 4","NA")))))</f>
        <v/>
      </c>
      <c r="CN85" s="61" t="str">
        <f>IF(Cumulativedata!AM83="","",Cumulativedata!AM83/Cumulativedata!AL83)</f>
        <v/>
      </c>
      <c r="CO85" s="61" t="str">
        <f>IF(Cumulativedata!AN83="","",Cumulativedata!AN83/Cumulativedata!AL83)</f>
        <v/>
      </c>
      <c r="CP85" s="61" t="str">
        <f>IF(Cumulativedata!AO83="","",Cumulativedata!AO83/Cumulativedata!AL83)</f>
        <v/>
      </c>
      <c r="CQ85" s="93" t="str">
        <f>IF(Cumulativedata!AN83="","",Cumulativedata!AL83-Cumulativedata!AN83)</f>
        <v/>
      </c>
      <c r="CR85" s="93" t="str">
        <f>IF(Cumulativedata!AO83="","",Cumulativedata!AL83-Cumulativedata!AO83)</f>
        <v/>
      </c>
      <c r="CS85" s="61" t="str">
        <f>IF(Cumulativedata!AM83="","",(Cumulativedata!AM83-Cumulativedata!AN83)/Cumulativedata!AM83)</f>
        <v/>
      </c>
      <c r="CT85" s="61" t="str">
        <f>IF(Cumulativedata!AM83="","",(Cumulativedata!AM83-Cumulativedata!AO83)/Cumulativedata!AM83)</f>
        <v/>
      </c>
      <c r="CU85" s="62" t="str">
        <f>IF(CN85="","",IF(AND(CN85&gt;=Instruction!$R$17),"Good","Poor"))</f>
        <v/>
      </c>
      <c r="CV85" s="62" t="str">
        <f>IF(CS85="","",IF(OR(CS85&lt;Instruction!$S$17,CS85&lt;=0),"Good","Poor"))</f>
        <v/>
      </c>
      <c r="CW85" s="54" t="str">
        <f>IF(OR(CU85="",CV85=""),"",IF(AND(CU85="Good",CV85="Good"),"Cat 1",IF(AND(CU85="Good",CV85="Poor"),"Cat 2",IF(AND(CU85="Poor",CV85="Good"),"Cat 3",IF(AND(CU85="Poor",CV85="Poor"),"Cat 4","NA")))))</f>
        <v/>
      </c>
      <c r="CX85" s="61" t="str">
        <f>IF(Cumulativedata!AQ83="","",Cumulativedata!AQ83/Cumulativedata!AP83)</f>
        <v/>
      </c>
      <c r="CY85" s="61" t="str">
        <f>IF(Cumulativedata!AR83="","",Cumulativedata!AR83/Cumulativedata!AP83)</f>
        <v/>
      </c>
      <c r="CZ85" s="61" t="str">
        <f>IF(Cumulativedata!AS83="","",Cumulativedata!AS83/Cumulativedata!AP83)</f>
        <v/>
      </c>
      <c r="DA85" s="93" t="str">
        <f>IF(Cumulativedata!AR83="","",Cumulativedata!AP83-Cumulativedata!AR83)</f>
        <v/>
      </c>
      <c r="DB85" s="93" t="str">
        <f>IF(Cumulativedata!AS83="","",Cumulativedata!AP83-Cumulativedata!AS83)</f>
        <v/>
      </c>
      <c r="DC85" s="61" t="str">
        <f>IF(Cumulativedata!AQ83="","",(Cumulativedata!AQ83-Cumulativedata!AR83)/Cumulativedata!AQ83)</f>
        <v/>
      </c>
      <c r="DD85" s="61" t="str">
        <f>IF(Cumulativedata!AQ83="","",(Cumulativedata!AQ83-Cumulativedata!AS83)/Cumulativedata!AQ83)</f>
        <v/>
      </c>
      <c r="DE85" s="62" t="str">
        <f>IF(CX85="","",IF(AND(CX85&gt;=Instruction!$R$17),"Good","Poor"))</f>
        <v/>
      </c>
      <c r="DF85" s="62" t="str">
        <f>IF(DC85="","",IF(OR(DC85&lt;Instruction!$S$17,DC85&lt;=0),"Good","Poor"))</f>
        <v/>
      </c>
      <c r="DG85" s="54" t="str">
        <f>IF(OR(DE85="",DF85=""),"",IF(AND(DE85="Good",DF85="Good"),"Cat 1",IF(AND(DE85="Good",DF85="Poor"),"Cat 2",IF(AND(DE85="Poor",DF85="Good"),"Cat 3",IF(AND(DE85="Poor",DF85="Poor"),"Cat 4","NA")))))</f>
        <v/>
      </c>
      <c r="DH85" s="61" t="str">
        <f>IF(Cumulativedata!AU83="","",Cumulativedata!AU83/Cumulativedata!AT83)</f>
        <v/>
      </c>
      <c r="DI85" s="61" t="str">
        <f>IF(Cumulativedata!AV83="","",Cumulativedata!AV83/Cumulativedata!AT83)</f>
        <v/>
      </c>
      <c r="DJ85" s="61" t="str">
        <f>IF(Cumulativedata!AW83="","",Cumulativedata!AW83/Cumulativedata!AT83)</f>
        <v/>
      </c>
      <c r="DK85" s="93" t="str">
        <f>IF(Cumulativedata!AV83="","",Cumulativedata!AT83-Cumulativedata!AV83)</f>
        <v/>
      </c>
      <c r="DL85" s="93" t="str">
        <f>IF(Cumulativedata!AW83="","",Cumulativedata!AT83-Cumulativedata!AW83)</f>
        <v/>
      </c>
      <c r="DM85" s="61" t="str">
        <f>IF(Cumulativedata!AU83="","",(Cumulativedata!AU83-Cumulativedata!AV83)/Cumulativedata!AU83)</f>
        <v/>
      </c>
      <c r="DN85" s="61" t="str">
        <f>IF(Cumulativedata!AU83="","",(Cumulativedata!AU83-Cumulativedata!AW83)/Cumulativedata!AU83)</f>
        <v/>
      </c>
      <c r="DO85" s="62" t="str">
        <f>IF(DH85="","",IF(AND(DH85&gt;=Instruction!$R$17),"Good","Poor"))</f>
        <v/>
      </c>
      <c r="DP85" s="62" t="str">
        <f>IF(DM85="","",IF(OR(DM85&lt;Instruction!$S$17,DM85&lt;=0),"Good","Poor"))</f>
        <v/>
      </c>
      <c r="DQ85" s="54" t="str">
        <f>IF(OR(DO85="",DP85=""),"",IF(AND(DO85="Good",DP85="Good"),"Cat 1",IF(AND(DO85="Good",DP85="Poor"),"Cat 2",IF(AND(DO85="Poor",DP85="Good"),"Cat 3",IF(AND(DO85="Poor",DP85="Poor"),"Cat 4","NA")))))</f>
        <v/>
      </c>
    </row>
    <row r="86" spans="1:131" x14ac:dyDescent="0.25">
      <c r="A86" s="1"/>
      <c r="D86" s="1"/>
    </row>
    <row r="87" spans="1:131" ht="15.75" x14ac:dyDescent="0.25">
      <c r="D87" s="2"/>
    </row>
    <row r="88" spans="1:131" ht="15.75" x14ac:dyDescent="0.25">
      <c r="D88" s="2"/>
    </row>
    <row r="89" spans="1:131" ht="15.75" x14ac:dyDescent="0.25">
      <c r="D89" s="2"/>
    </row>
    <row r="90" spans="1:131" ht="15.75" x14ac:dyDescent="0.25">
      <c r="D90" s="3"/>
    </row>
  </sheetData>
  <sheetProtection algorithmName="SHA-512" hashValue="h78Rr7kkCAMdSqD6Z01VpUgHoQc35Epj7p50+s0I0WZttTHlZBN1EjCVc+WWfN+y08yyrVIl6vSz9rkxY4GIBQ==" saltValue="IIWD2dL84npwCY/wYCbxTg==" spinCount="100000" sheet="1" autoFilter="0"/>
  <autoFilter ref="A7:DQ84"/>
  <mergeCells count="76">
    <mergeCell ref="B1:C1"/>
    <mergeCell ref="H1:J1"/>
    <mergeCell ref="M1:P1"/>
    <mergeCell ref="A2:A4"/>
    <mergeCell ref="B2:K4"/>
    <mergeCell ref="L2:U4"/>
    <mergeCell ref="CX6:CZ6"/>
    <mergeCell ref="DA6:DB6"/>
    <mergeCell ref="DC6:DD6"/>
    <mergeCell ref="DE6:DF6"/>
    <mergeCell ref="DH5:DQ5"/>
    <mergeCell ref="DH6:DJ6"/>
    <mergeCell ref="DK6:DL6"/>
    <mergeCell ref="DM6:DN6"/>
    <mergeCell ref="DO6:DP6"/>
    <mergeCell ref="CD6:CF6"/>
    <mergeCell ref="CG6:CH6"/>
    <mergeCell ref="CI6:CJ6"/>
    <mergeCell ref="CK6:CL6"/>
    <mergeCell ref="CN5:CW5"/>
    <mergeCell ref="CN6:CP6"/>
    <mergeCell ref="CQ6:CR6"/>
    <mergeCell ref="CS6:CT6"/>
    <mergeCell ref="CU6:CV6"/>
    <mergeCell ref="AZ6:BB6"/>
    <mergeCell ref="BC6:BD6"/>
    <mergeCell ref="BE6:BF6"/>
    <mergeCell ref="BG6:BH6"/>
    <mergeCell ref="AZ5:BI5"/>
    <mergeCell ref="BT6:BV6"/>
    <mergeCell ref="BW6:BX6"/>
    <mergeCell ref="BY6:BZ6"/>
    <mergeCell ref="CA6:CB6"/>
    <mergeCell ref="BJ6:BL6"/>
    <mergeCell ref="BM6:BN6"/>
    <mergeCell ref="BO6:BP6"/>
    <mergeCell ref="BQ6:BR6"/>
    <mergeCell ref="Q6:R6"/>
    <mergeCell ref="AM6:AN6"/>
    <mergeCell ref="AK6:AL6"/>
    <mergeCell ref="L6:N6"/>
    <mergeCell ref="Y6:Z6"/>
    <mergeCell ref="S6:T6"/>
    <mergeCell ref="AF6:AH6"/>
    <mergeCell ref="AI6:AJ6"/>
    <mergeCell ref="B6:D6"/>
    <mergeCell ref="G6:H6"/>
    <mergeCell ref="I6:J6"/>
    <mergeCell ref="E6:F6"/>
    <mergeCell ref="O6:P6"/>
    <mergeCell ref="AS6:AT6"/>
    <mergeCell ref="AU6:AV6"/>
    <mergeCell ref="V5:AE5"/>
    <mergeCell ref="AA6:AB6"/>
    <mergeCell ref="V6:X6"/>
    <mergeCell ref="AC6:AD6"/>
    <mergeCell ref="AP6:AR6"/>
    <mergeCell ref="AF5:AO5"/>
    <mergeCell ref="AP5:AY5"/>
    <mergeCell ref="AW6:AX6"/>
    <mergeCell ref="L5:U5"/>
    <mergeCell ref="B5:K5"/>
    <mergeCell ref="DH2:DQ4"/>
    <mergeCell ref="V2:AE4"/>
    <mergeCell ref="AF2:AO4"/>
    <mergeCell ref="AP2:AY4"/>
    <mergeCell ref="AZ2:BI4"/>
    <mergeCell ref="BJ2:BS4"/>
    <mergeCell ref="BT2:CC4"/>
    <mergeCell ref="CD2:CM4"/>
    <mergeCell ref="CN2:CW4"/>
    <mergeCell ref="CX2:DG4"/>
    <mergeCell ref="BJ5:BS5"/>
    <mergeCell ref="CD5:CM5"/>
    <mergeCell ref="BT5:CC5"/>
    <mergeCell ref="CX5:DG5"/>
  </mergeCells>
  <conditionalFormatting sqref="K85 U85 AE85 AO85 AY85 BI85 BS85 CC85 CM85 CW85 DG85 DQ85 K8:K62 U8:U62 AE8:AE62 AO8:AO62 AY8:AY62 BI8:BI62 BS8:BS62 CC8:CC62 CM8:CM62 CW8:CW62 DG8:DG62 DQ8:DQ62">
    <cfRule type="containsText" dxfId="286" priority="99" operator="containsText" text="Cat 1">
      <formula>NOT(ISERROR(SEARCH("Cat 1",K8)))</formula>
    </cfRule>
    <cfRule type="containsText" dxfId="285" priority="100" operator="containsText" text="Cat 2">
      <formula>NOT(ISERROR(SEARCH("Cat 2",K8)))</formula>
    </cfRule>
    <cfRule type="containsText" dxfId="284" priority="101" operator="containsText" text="Cat 3">
      <formula>NOT(ISERROR(SEARCH("Cat 3",K8)))</formula>
    </cfRule>
    <cfRule type="containsText" dxfId="283" priority="102" operator="containsText" text="Cat 4">
      <formula>NOT(ISERROR(SEARCH("Cat 4",K8)))</formula>
    </cfRule>
  </conditionalFormatting>
  <conditionalFormatting sqref="AD9">
    <cfRule type="expression" dxfId="282" priority="27">
      <formula>"if AA&lt;0"</formula>
    </cfRule>
  </conditionalFormatting>
  <conditionalFormatting sqref="J85 J8:J62">
    <cfRule type="expression" dxfId="281" priority="17">
      <formula>G8&lt;0</formula>
    </cfRule>
    <cfRule type="expression" dxfId="280" priority="18">
      <formula>"G8&lt;""0"""</formula>
    </cfRule>
  </conditionalFormatting>
  <conditionalFormatting sqref="K63:K73 U63:U73 AE63:AE73 AO63:AO73 AY63:AY73 BI63:BI73 BS63:BS73 CC63:CC73 CM63:CM73 CW63:CW73 DG63:DG73 DQ63:DQ73">
    <cfRule type="containsText" dxfId="279" priority="12" operator="containsText" text="Cat 1">
      <formula>NOT(ISERROR(SEARCH("Cat 1",K63)))</formula>
    </cfRule>
    <cfRule type="containsText" dxfId="278" priority="13" operator="containsText" text="Cat 2">
      <formula>NOT(ISERROR(SEARCH("Cat 2",K63)))</formula>
    </cfRule>
    <cfRule type="containsText" dxfId="277" priority="14" operator="containsText" text="Cat 3">
      <formula>NOT(ISERROR(SEARCH("Cat 3",K63)))</formula>
    </cfRule>
    <cfRule type="containsText" dxfId="276" priority="15" operator="containsText" text="Cat 4">
      <formula>NOT(ISERROR(SEARCH("Cat 4",K63)))</formula>
    </cfRule>
  </conditionalFormatting>
  <conditionalFormatting sqref="J63:J73">
    <cfRule type="expression" dxfId="275" priority="9">
      <formula>G63&lt;0</formula>
    </cfRule>
    <cfRule type="expression" dxfId="274" priority="10">
      <formula>"G8&lt;""0"""</formula>
    </cfRule>
  </conditionalFormatting>
  <conditionalFormatting sqref="K74:K84 U74:U84 AE74:AE84 AO74:AO84 AY74:AY84 BI74:BI84 BS74:BS84 CC74:CC84 CM74:CM84 CW74:CW84 DG74:DG84 DQ74:DQ84">
    <cfRule type="containsText" dxfId="273" priority="3" operator="containsText" text="Cat 1">
      <formula>NOT(ISERROR(SEARCH("Cat 1",K74)))</formula>
    </cfRule>
    <cfRule type="containsText" dxfId="272" priority="4" operator="containsText" text="Cat 2">
      <formula>NOT(ISERROR(SEARCH("Cat 2",K74)))</formula>
    </cfRule>
    <cfRule type="containsText" dxfId="271" priority="5" operator="containsText" text="Cat 3">
      <formula>NOT(ISERROR(SEARCH("Cat 3",K74)))</formula>
    </cfRule>
    <cfRule type="containsText" dxfId="270" priority="6" operator="containsText" text="Cat 4">
      <formula>NOT(ISERROR(SEARCH("Cat 4",K74)))</formula>
    </cfRule>
  </conditionalFormatting>
  <conditionalFormatting sqref="J74:J84">
    <cfRule type="expression" dxfId="269" priority="1">
      <formula>G74&lt;0</formula>
    </cfRule>
    <cfRule type="expression" dxfId="268" priority="2">
      <formula>"G8&lt;""0"""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4" id="{A815C844-710F-432E-88A2-21279507C3A6}">
            <xm:f>IF(G3="","",IF(ANDG9&lt;Instruction!$S$17,G3&lt;=0))</xm:f>
            <x14:dxf>
              <fill>
                <patternFill>
                  <bgColor rgb="FFFF0000"/>
                </patternFill>
              </fill>
            </x14:dxf>
          </x14:cfRule>
          <xm:sqref>J1:J1048576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84"/>
  <sheetViews>
    <sheetView zoomScale="80" zoomScaleNormal="80" workbookViewId="0">
      <pane xSplit="1" ySplit="6" topLeftCell="B7" activePane="bottomRight" state="frozen"/>
      <selection pane="topRight" activeCell="B1" sqref="B1"/>
      <selection pane="bottomLeft" activeCell="A7" sqref="A7"/>
      <selection pane="bottomRight" activeCell="Q15" sqref="Q15"/>
    </sheetView>
  </sheetViews>
  <sheetFormatPr defaultRowHeight="15" x14ac:dyDescent="0.25"/>
  <cols>
    <col min="1" max="1" width="23.42578125" customWidth="1"/>
    <col min="2" max="2" width="15.140625" customWidth="1"/>
    <col min="3" max="3" width="9.7109375" customWidth="1"/>
    <col min="4" max="4" width="11.42578125" customWidth="1"/>
    <col min="5" max="5" width="8.42578125" bestFit="1" customWidth="1"/>
    <col min="6" max="6" width="8.7109375" bestFit="1" customWidth="1"/>
    <col min="7" max="7" width="9.7109375" bestFit="1" customWidth="1"/>
    <col min="8" max="8" width="16.42578125" bestFit="1" customWidth="1"/>
    <col min="9" max="9" width="9.7109375" customWidth="1"/>
    <col min="10" max="10" width="11.5703125" bestFit="1" customWidth="1"/>
    <col min="11" max="11" width="22.85546875" bestFit="1" customWidth="1"/>
    <col min="12" max="12" width="10" customWidth="1"/>
    <col min="15" max="15" width="8.42578125" bestFit="1" customWidth="1"/>
    <col min="16" max="16" width="12" customWidth="1"/>
    <col min="17" max="17" width="13.5703125" bestFit="1" customWidth="1"/>
    <col min="18" max="18" width="15.42578125" customWidth="1"/>
    <col min="19" max="19" width="10.42578125" bestFit="1" customWidth="1"/>
    <col min="20" max="20" width="14.140625" customWidth="1"/>
    <col min="21" max="21" width="22.85546875" bestFit="1" customWidth="1"/>
    <col min="22" max="22" width="10.7109375" customWidth="1"/>
    <col min="24" max="24" width="9.5703125" bestFit="1" customWidth="1"/>
    <col min="27" max="27" width="11.28515625" bestFit="1" customWidth="1"/>
    <col min="28" max="28" width="16.42578125" bestFit="1" customWidth="1"/>
    <col min="29" max="29" width="11.42578125" customWidth="1"/>
    <col min="30" max="30" width="11.7109375" customWidth="1"/>
    <col min="31" max="31" width="22.85546875" bestFit="1" customWidth="1"/>
    <col min="32" max="32" width="10.5703125" customWidth="1"/>
    <col min="36" max="36" width="9.5703125" bestFit="1" customWidth="1"/>
    <col min="37" max="37" width="11.28515625" bestFit="1" customWidth="1"/>
    <col min="38" max="38" width="16.42578125" bestFit="1" customWidth="1"/>
    <col min="39" max="39" width="8.42578125" bestFit="1" customWidth="1"/>
    <col min="40" max="40" width="11.5703125" bestFit="1" customWidth="1"/>
    <col min="41" max="41" width="22.85546875" bestFit="1" customWidth="1"/>
    <col min="42" max="42" width="11.42578125" customWidth="1"/>
    <col min="47" max="47" width="11.140625" customWidth="1"/>
    <col min="48" max="48" width="17.140625" customWidth="1"/>
    <col min="49" max="49" width="10.7109375" customWidth="1"/>
    <col min="50" max="50" width="11.5703125" bestFit="1" customWidth="1"/>
    <col min="51" max="51" width="22.85546875" bestFit="1" customWidth="1"/>
    <col min="52" max="52" width="10" customWidth="1"/>
    <col min="57" max="57" width="11.28515625" bestFit="1" customWidth="1"/>
    <col min="58" max="58" width="15.140625" bestFit="1" customWidth="1"/>
    <col min="60" max="60" width="11.5703125" bestFit="1" customWidth="1"/>
    <col min="61" max="61" width="22.85546875" bestFit="1" customWidth="1"/>
    <col min="62" max="62" width="10.28515625" customWidth="1"/>
    <col min="63" max="63" width="8.42578125" bestFit="1" customWidth="1"/>
    <col min="65" max="65" width="10.42578125" bestFit="1" customWidth="1"/>
    <col min="66" max="66" width="9.5703125" bestFit="1" customWidth="1"/>
    <col min="67" max="67" width="11.28515625" bestFit="1" customWidth="1"/>
    <col min="68" max="68" width="15.140625" bestFit="1" customWidth="1"/>
    <col min="70" max="70" width="11.5703125" bestFit="1" customWidth="1"/>
    <col min="71" max="71" width="22.85546875" bestFit="1" customWidth="1"/>
    <col min="72" max="72" width="10" customWidth="1"/>
    <col min="75" max="75" width="8.7109375" customWidth="1"/>
    <col min="76" max="76" width="9.5703125" bestFit="1" customWidth="1"/>
    <col min="77" max="77" width="11.28515625" bestFit="1" customWidth="1"/>
    <col min="78" max="78" width="15.140625" bestFit="1" customWidth="1"/>
    <col min="80" max="80" width="11.5703125" bestFit="1" customWidth="1"/>
    <col min="81" max="81" width="22.85546875" bestFit="1" customWidth="1"/>
    <col min="84" max="84" width="9.5703125" bestFit="1" customWidth="1"/>
    <col min="85" max="85" width="8.5703125" customWidth="1"/>
    <col min="87" max="87" width="11.28515625" bestFit="1" customWidth="1"/>
    <col min="88" max="88" width="15.140625" bestFit="1" customWidth="1"/>
    <col min="90" max="90" width="11.5703125" bestFit="1" customWidth="1"/>
    <col min="91" max="91" width="21.28515625" bestFit="1" customWidth="1"/>
    <col min="93" max="93" width="8.42578125" bestFit="1" customWidth="1"/>
    <col min="96" max="96" width="9.5703125" bestFit="1" customWidth="1"/>
    <col min="97" max="97" width="11.28515625" bestFit="1" customWidth="1"/>
    <col min="98" max="98" width="15.140625" bestFit="1" customWidth="1"/>
    <col min="100" max="100" width="11.5703125" bestFit="1" customWidth="1"/>
    <col min="101" max="101" width="22.85546875" bestFit="1" customWidth="1"/>
    <col min="102" max="102" width="8.42578125" bestFit="1" customWidth="1"/>
    <col min="107" max="107" width="11.28515625" bestFit="1" customWidth="1"/>
    <col min="108" max="108" width="15.140625" bestFit="1" customWidth="1"/>
    <col min="110" max="110" width="11.5703125" bestFit="1" customWidth="1"/>
    <col min="111" max="111" width="22.85546875" bestFit="1" customWidth="1"/>
    <col min="112" max="112" width="10" customWidth="1"/>
    <col min="116" max="116" width="10" customWidth="1"/>
    <col min="117" max="117" width="11.28515625" bestFit="1" customWidth="1"/>
    <col min="118" max="118" width="14.5703125" customWidth="1"/>
    <col min="120" max="120" width="11.5703125" bestFit="1" customWidth="1"/>
    <col min="121" max="121" width="21.28515625" bestFit="1" customWidth="1"/>
  </cols>
  <sheetData>
    <row r="1" spans="1:121" ht="35.25" customHeight="1" x14ac:dyDescent="0.35">
      <c r="A1" s="43"/>
      <c r="B1" s="47" t="s">
        <v>47</v>
      </c>
      <c r="C1" s="162" t="str">
        <f>Instruction!S20</f>
        <v>&lt;&lt;Region&gt;&gt;</v>
      </c>
      <c r="D1" s="163"/>
      <c r="E1" s="163"/>
      <c r="F1" s="164"/>
      <c r="G1" s="47" t="s">
        <v>49</v>
      </c>
      <c r="H1" s="162" t="str">
        <f>Instruction!S21</f>
        <v>&lt;&lt;Zone&gt;&gt;</v>
      </c>
      <c r="I1" s="163"/>
      <c r="J1" s="164"/>
      <c r="K1" s="47" t="s">
        <v>50</v>
      </c>
      <c r="L1" s="162" t="str">
        <f>Instruction!S22</f>
        <v>&lt;&lt;Woreda&gt;&gt;</v>
      </c>
      <c r="M1" s="163"/>
      <c r="N1" s="163"/>
      <c r="O1" s="164"/>
      <c r="P1" s="47"/>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row>
    <row r="2" spans="1:121" ht="18" customHeight="1" x14ac:dyDescent="0.25">
      <c r="A2" s="157" t="s">
        <v>56</v>
      </c>
      <c r="B2" s="143" t="s">
        <v>33</v>
      </c>
      <c r="C2" s="144"/>
      <c r="D2" s="144"/>
      <c r="E2" s="144"/>
      <c r="F2" s="144"/>
      <c r="G2" s="144"/>
      <c r="H2" s="144"/>
      <c r="I2" s="144"/>
      <c r="J2" s="144"/>
      <c r="K2" s="145"/>
      <c r="L2" s="161" t="s">
        <v>33</v>
      </c>
      <c r="M2" s="161"/>
      <c r="N2" s="161"/>
      <c r="O2" s="161"/>
      <c r="P2" s="161"/>
      <c r="Q2" s="161"/>
      <c r="R2" s="161"/>
      <c r="S2" s="161"/>
      <c r="T2" s="161"/>
      <c r="U2" s="161"/>
      <c r="V2" s="161" t="s">
        <v>33</v>
      </c>
      <c r="W2" s="161"/>
      <c r="X2" s="161"/>
      <c r="Y2" s="161"/>
      <c r="Z2" s="161"/>
      <c r="AA2" s="161"/>
      <c r="AB2" s="161"/>
      <c r="AC2" s="161"/>
      <c r="AD2" s="161"/>
      <c r="AE2" s="161"/>
      <c r="AF2" s="161" t="s">
        <v>33</v>
      </c>
      <c r="AG2" s="161"/>
      <c r="AH2" s="161"/>
      <c r="AI2" s="161"/>
      <c r="AJ2" s="161"/>
      <c r="AK2" s="161"/>
      <c r="AL2" s="161"/>
      <c r="AM2" s="161"/>
      <c r="AN2" s="161"/>
      <c r="AO2" s="161"/>
      <c r="AP2" s="161" t="s">
        <v>38</v>
      </c>
      <c r="AQ2" s="161"/>
      <c r="AR2" s="161"/>
      <c r="AS2" s="161"/>
      <c r="AT2" s="161"/>
      <c r="AU2" s="161"/>
      <c r="AV2" s="161"/>
      <c r="AW2" s="161"/>
      <c r="AX2" s="161"/>
      <c r="AY2" s="161"/>
    </row>
    <row r="3" spans="1:121" ht="0.75" customHeight="1" x14ac:dyDescent="0.25">
      <c r="A3" s="157"/>
      <c r="B3" s="151"/>
      <c r="C3" s="152"/>
      <c r="D3" s="152"/>
      <c r="E3" s="152"/>
      <c r="F3" s="152"/>
      <c r="G3" s="152"/>
      <c r="H3" s="152"/>
      <c r="I3" s="152"/>
      <c r="J3" s="152"/>
      <c r="K3" s="153"/>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row>
    <row r="4" spans="1:121" ht="24" customHeight="1" thickBot="1" x14ac:dyDescent="0.35">
      <c r="A4" s="157"/>
      <c r="B4" s="158" t="s">
        <v>28</v>
      </c>
      <c r="C4" s="159"/>
      <c r="D4" s="159"/>
      <c r="E4" s="159"/>
      <c r="F4" s="159"/>
      <c r="G4" s="159"/>
      <c r="H4" s="159"/>
      <c r="I4" s="159"/>
      <c r="J4" s="159"/>
      <c r="K4" s="160"/>
      <c r="L4" s="159" t="s">
        <v>29</v>
      </c>
      <c r="M4" s="159"/>
      <c r="N4" s="159"/>
      <c r="O4" s="159"/>
      <c r="P4" s="159"/>
      <c r="Q4" s="159"/>
      <c r="R4" s="159"/>
      <c r="S4" s="159"/>
      <c r="T4" s="159"/>
      <c r="U4" s="160"/>
      <c r="V4" s="159" t="s">
        <v>30</v>
      </c>
      <c r="W4" s="159"/>
      <c r="X4" s="159"/>
      <c r="Y4" s="159"/>
      <c r="Z4" s="159"/>
      <c r="AA4" s="159"/>
      <c r="AB4" s="159"/>
      <c r="AC4" s="159"/>
      <c r="AD4" s="159"/>
      <c r="AE4" s="160"/>
      <c r="AF4" s="159" t="s">
        <v>31</v>
      </c>
      <c r="AG4" s="159"/>
      <c r="AH4" s="159"/>
      <c r="AI4" s="159"/>
      <c r="AJ4" s="159"/>
      <c r="AK4" s="159"/>
      <c r="AL4" s="159"/>
      <c r="AM4" s="159"/>
      <c r="AN4" s="159"/>
      <c r="AO4" s="160"/>
      <c r="AP4" s="159" t="s">
        <v>22</v>
      </c>
      <c r="AQ4" s="159"/>
      <c r="AR4" s="159"/>
      <c r="AS4" s="159"/>
      <c r="AT4" s="159"/>
      <c r="AU4" s="159"/>
      <c r="AV4" s="159"/>
      <c r="AW4" s="159"/>
      <c r="AX4" s="159"/>
      <c r="AY4" s="160"/>
    </row>
    <row r="5" spans="1:121" s="1" customFormat="1" ht="30.75" customHeight="1" x14ac:dyDescent="0.25">
      <c r="A5" s="42">
        <f>Instruction!S23</f>
        <v>0</v>
      </c>
      <c r="B5" s="169" t="s">
        <v>1</v>
      </c>
      <c r="C5" s="169"/>
      <c r="D5" s="169"/>
      <c r="E5" s="167" t="s">
        <v>9</v>
      </c>
      <c r="F5" s="167"/>
      <c r="G5" s="168" t="s">
        <v>10</v>
      </c>
      <c r="H5" s="168"/>
      <c r="I5" s="165" t="s">
        <v>74</v>
      </c>
      <c r="J5" s="166"/>
      <c r="K5" s="69" t="s">
        <v>75</v>
      </c>
      <c r="L5" s="169" t="s">
        <v>1</v>
      </c>
      <c r="M5" s="169"/>
      <c r="N5" s="169"/>
      <c r="O5" s="167" t="s">
        <v>9</v>
      </c>
      <c r="P5" s="167"/>
      <c r="Q5" s="168" t="s">
        <v>10</v>
      </c>
      <c r="R5" s="168"/>
      <c r="S5" s="165" t="s">
        <v>74</v>
      </c>
      <c r="T5" s="166"/>
      <c r="U5" s="80" t="s">
        <v>75</v>
      </c>
      <c r="V5" s="169" t="s">
        <v>1</v>
      </c>
      <c r="W5" s="169"/>
      <c r="X5" s="169"/>
      <c r="Y5" s="167" t="s">
        <v>9</v>
      </c>
      <c r="Z5" s="167"/>
      <c r="AA5" s="168" t="s">
        <v>10</v>
      </c>
      <c r="AB5" s="168"/>
      <c r="AC5" s="165" t="s">
        <v>74</v>
      </c>
      <c r="AD5" s="166"/>
      <c r="AE5" s="80" t="s">
        <v>75</v>
      </c>
      <c r="AF5" s="170" t="s">
        <v>1</v>
      </c>
      <c r="AG5" s="171"/>
      <c r="AH5" s="172"/>
      <c r="AI5" s="167" t="s">
        <v>9</v>
      </c>
      <c r="AJ5" s="167"/>
      <c r="AK5" s="168" t="s">
        <v>10</v>
      </c>
      <c r="AL5" s="168"/>
      <c r="AM5" s="165" t="s">
        <v>74</v>
      </c>
      <c r="AN5" s="166"/>
      <c r="AO5" s="80" t="s">
        <v>75</v>
      </c>
      <c r="AP5" s="169" t="s">
        <v>1</v>
      </c>
      <c r="AQ5" s="169"/>
      <c r="AR5" s="169"/>
      <c r="AS5" s="167" t="s">
        <v>9</v>
      </c>
      <c r="AT5" s="167"/>
      <c r="AU5" s="168" t="s">
        <v>10</v>
      </c>
      <c r="AV5" s="168"/>
      <c r="AW5" s="165" t="s">
        <v>74</v>
      </c>
      <c r="AX5" s="166"/>
      <c r="AY5" s="80" t="s">
        <v>75</v>
      </c>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row>
    <row r="6" spans="1:121" s="5" customFormat="1" ht="31.5" x14ac:dyDescent="0.25">
      <c r="A6" s="34" t="s">
        <v>5</v>
      </c>
      <c r="B6" s="67" t="s">
        <v>14</v>
      </c>
      <c r="C6" s="67" t="s">
        <v>15</v>
      </c>
      <c r="D6" s="67" t="s">
        <v>0</v>
      </c>
      <c r="E6" s="67" t="s">
        <v>15</v>
      </c>
      <c r="F6" s="67" t="s">
        <v>0</v>
      </c>
      <c r="G6" s="67" t="s">
        <v>16</v>
      </c>
      <c r="H6" s="67" t="s">
        <v>17</v>
      </c>
      <c r="I6" s="35" t="s">
        <v>2</v>
      </c>
      <c r="J6" s="35" t="s">
        <v>3</v>
      </c>
      <c r="K6" s="15" t="s">
        <v>12</v>
      </c>
      <c r="L6" s="67" t="s">
        <v>14</v>
      </c>
      <c r="M6" s="67" t="s">
        <v>15</v>
      </c>
      <c r="N6" s="67" t="s">
        <v>0</v>
      </c>
      <c r="O6" s="67" t="s">
        <v>15</v>
      </c>
      <c r="P6" s="67" t="s">
        <v>0</v>
      </c>
      <c r="Q6" s="67" t="s">
        <v>16</v>
      </c>
      <c r="R6" s="67" t="s">
        <v>17</v>
      </c>
      <c r="S6" s="35" t="s">
        <v>2</v>
      </c>
      <c r="T6" s="35" t="s">
        <v>3</v>
      </c>
      <c r="U6" s="35" t="s">
        <v>6</v>
      </c>
      <c r="V6" s="67" t="s">
        <v>14</v>
      </c>
      <c r="W6" s="67" t="s">
        <v>15</v>
      </c>
      <c r="X6" s="67" t="s">
        <v>0</v>
      </c>
      <c r="Y6" s="67" t="s">
        <v>15</v>
      </c>
      <c r="Z6" s="67" t="s">
        <v>0</v>
      </c>
      <c r="AA6" s="67" t="s">
        <v>16</v>
      </c>
      <c r="AB6" s="67" t="s">
        <v>17</v>
      </c>
      <c r="AC6" s="35" t="s">
        <v>2</v>
      </c>
      <c r="AD6" s="35" t="s">
        <v>3</v>
      </c>
      <c r="AE6" s="35" t="s">
        <v>6</v>
      </c>
      <c r="AF6" s="67" t="s">
        <v>14</v>
      </c>
      <c r="AG6" s="67" t="s">
        <v>15</v>
      </c>
      <c r="AH6" s="67" t="s">
        <v>0</v>
      </c>
      <c r="AI6" s="67" t="s">
        <v>15</v>
      </c>
      <c r="AJ6" s="67" t="s">
        <v>0</v>
      </c>
      <c r="AK6" s="67" t="s">
        <v>16</v>
      </c>
      <c r="AL6" s="67" t="s">
        <v>17</v>
      </c>
      <c r="AM6" s="35" t="s">
        <v>2</v>
      </c>
      <c r="AN6" s="35" t="s">
        <v>3</v>
      </c>
      <c r="AO6" s="35" t="s">
        <v>6</v>
      </c>
      <c r="AP6" s="67" t="s">
        <v>14</v>
      </c>
      <c r="AQ6" s="67" t="s">
        <v>15</v>
      </c>
      <c r="AR6" s="67" t="s">
        <v>0</v>
      </c>
      <c r="AS6" s="67" t="s">
        <v>15</v>
      </c>
      <c r="AT6" s="67" t="s">
        <v>0</v>
      </c>
      <c r="AU6" s="67" t="s">
        <v>16</v>
      </c>
      <c r="AV6" s="67" t="s">
        <v>17</v>
      </c>
      <c r="AW6" s="35" t="s">
        <v>2</v>
      </c>
      <c r="AX6" s="35" t="s">
        <v>3</v>
      </c>
      <c r="AY6" s="35" t="s">
        <v>6</v>
      </c>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s="1" customFormat="1" x14ac:dyDescent="0.25">
      <c r="A7" s="60" t="str">
        <f>IF(Monthlydata!A5=0,"",Monthlydata!A5)</f>
        <v>&lt;&lt;PHCU&gt;&gt;</v>
      </c>
      <c r="B7" s="63" t="str">
        <f>IF(Quarterdata!C6="","",Quarterdata!C6/Quarterdata!B6)</f>
        <v/>
      </c>
      <c r="C7" s="63" t="str">
        <f>IF(Quarterdata!D6="","",Quarterdata!D6/Quarterdata!B6)</f>
        <v/>
      </c>
      <c r="D7" s="63" t="str">
        <f>IF(Quarterdata!E6="","",Quarterdata!E6/Quarterdata!B6)</f>
        <v/>
      </c>
      <c r="E7" s="88" t="str">
        <f>IF(Quarterdata!D6="","",Quarterdata!B6-Quarterdata!D6)</f>
        <v/>
      </c>
      <c r="F7" s="88" t="str">
        <f>IF(Quarterdata!E6="","",Quarterdata!B6-Quarterdata!E6)</f>
        <v/>
      </c>
      <c r="G7" s="63" t="str">
        <f>IF(Quarterdata!C6="","",(Quarterdata!C6-Quarterdata!D6)/Quarterdata!C6)</f>
        <v/>
      </c>
      <c r="H7" s="63" t="str">
        <f>IF(Quarterdata!C6="","",(Quarterdata!C6-Quarterdata!E6)/Quarterdata!C6)</f>
        <v/>
      </c>
      <c r="I7" s="54" t="str">
        <f>IF(B7="","",IF(AND(B7&gt;=Instruction!$R$17),"Good","Poor"))</f>
        <v/>
      </c>
      <c r="J7" s="62" t="str">
        <f>IF(G7="","",IF(OR(G7&lt;Instruction!$S$17,G7&lt;=0),"Good","Poor"))</f>
        <v/>
      </c>
      <c r="K7" s="54" t="str">
        <f>IF(OR(I7="",J7=""),"",IF(AND(I7="Good",J7="Good"),"Cat 1",IF(AND(I7="Good",J7="Poor"),"Cat 2",IF(AND(I7="Poor",J7="Good"),"Cat 3",IF(AND(I7="Poor",J7="Poor"),"Cat 4","NA")))))</f>
        <v/>
      </c>
      <c r="L7" s="63" t="str">
        <f>IF(Quarterdata!G6="","",Quarterdata!G6/Quarterdata!F6)</f>
        <v/>
      </c>
      <c r="M7" s="63" t="str">
        <f>IF(Quarterdata!H6="","",Quarterdata!H6/Quarterdata!F6)</f>
        <v/>
      </c>
      <c r="N7" s="63" t="str">
        <f>IF(Quarterdata!I6="","",Quarterdata!I6/Quarterdata!F6)</f>
        <v/>
      </c>
      <c r="O7" s="88" t="str">
        <f>IF(Quarterdata!H6="","",Quarterdata!F6-Quarterdata!H6)</f>
        <v/>
      </c>
      <c r="P7" s="88" t="str">
        <f>IF(Quarterdata!I6="","",Quarterdata!F6-Quarterdata!I6)</f>
        <v/>
      </c>
      <c r="Q7" s="63" t="str">
        <f>IF(Quarterdata!G6="","",(Quarterdata!G6-Quarterdata!H6)/Quarterdata!G6)</f>
        <v/>
      </c>
      <c r="R7" s="63" t="str">
        <f>IF(Quarterdata!G6="","",(Quarterdata!G6-Quarterdata!H6)/Quarterdata!G6)</f>
        <v/>
      </c>
      <c r="S7" s="54" t="str">
        <f>IF(L7="","",IF(AND(L7&gt;=Instruction!$R$17),"Good","Poor"))</f>
        <v/>
      </c>
      <c r="T7" s="62" t="str">
        <f>IF(Q7="","",IF(OR(Q7&lt;Instruction!$S$17,Q7&lt;=0),"Good","Poor"))</f>
        <v/>
      </c>
      <c r="U7" s="54" t="str">
        <f>IF(OR(S7="",T7=""),"",IF(AND(S7="Good",T7="Good"),"Cat 1",IF(AND(S7="Good",T7="Poor"),"Cat 2",IF(AND(S7="Poor",T7="Good"),"Cat 3",IF(AND(S7="Poor",T7="Poor"),"Cat 4","NA")))))</f>
        <v/>
      </c>
      <c r="V7" s="63" t="str">
        <f>IF(Quarterdata!K6="","",Quarterdata!K6/Quarterdata!J6)</f>
        <v/>
      </c>
      <c r="W7" s="63" t="str">
        <f>IF(Quarterdata!L6="","",Quarterdata!L6/Quarterdata!J6)</f>
        <v/>
      </c>
      <c r="X7" s="63" t="str">
        <f>IF(Quarterdata!M6="","",Quarterdata!M6/Quarterdata!J6)</f>
        <v/>
      </c>
      <c r="Y7" s="88" t="str">
        <f>IF(Quarterdata!L6="","",Quarterdata!J6-Quarterdata!L6)</f>
        <v/>
      </c>
      <c r="Z7" s="88" t="str">
        <f>IF(Quarterdata!M6="","",Quarterdata!J6-Quarterdata!M6)</f>
        <v/>
      </c>
      <c r="AA7" s="63" t="str">
        <f>IF(Quarterdata!K6="","",(Quarterdata!K6-Quarterdata!L6)/Quarterdata!K6)</f>
        <v/>
      </c>
      <c r="AB7" s="63" t="str">
        <f>IF(Quarterdata!K6="","",(Quarterdata!K6-Quarterdata!M6)/Quarterdata!K6)</f>
        <v/>
      </c>
      <c r="AC7" s="54" t="str">
        <f>IF(V7="","",IF(AND(V7&gt;=Instruction!$R$17),"Good","Poor"))</f>
        <v/>
      </c>
      <c r="AD7" s="62" t="str">
        <f>IF(AA7="","",IF(OR(AA7&lt;Instruction!$S$17,AA7&lt;=0),"Good","Poor"))</f>
        <v/>
      </c>
      <c r="AE7" s="54" t="str">
        <f>IF(OR(AC7="",AD7=""),"",IF(AND(AC7="Good",AD7="Good"),"Cat 1",IF(AND(AC7="Good",AD7="Poor"),"Cat 2",IF(AND(AC7="Poor",AD7="Good"),"Cat 3",IF(AND(AC7="Poor",AD7="Poor"),"Cat 4","NA")))))</f>
        <v/>
      </c>
      <c r="AF7" s="63" t="str">
        <f>IF(Quarterdata!O6="","",Quarterdata!O6/Quarterdata!N6)</f>
        <v/>
      </c>
      <c r="AG7" s="63" t="str">
        <f>IF(Quarterdata!P6="","",Quarterdata!P6/Quarterdata!N6)</f>
        <v/>
      </c>
      <c r="AH7" s="63" t="str">
        <f>IF(Quarterdata!Q6="","",Quarterdata!Q6/Quarterdata!N6)</f>
        <v/>
      </c>
      <c r="AI7" s="88" t="str">
        <f>IF(Quarterdata!P6="","",Quarterdata!N6-Quarterdata!P6)</f>
        <v/>
      </c>
      <c r="AJ7" s="88" t="str">
        <f>IF(Quarterdata!Q6="","",Quarterdata!N6-Quarterdata!Q6)</f>
        <v/>
      </c>
      <c r="AK7" s="63" t="str">
        <f>IF(Quarterdata!O6="","",(Quarterdata!O6-Quarterdata!P6)/Quarterdata!O6)</f>
        <v/>
      </c>
      <c r="AL7" s="63" t="str">
        <f>IF(Quarterdata!O6="","",(Quarterdata!O6-Quarterdata!Q6)/Quarterdata!O6)</f>
        <v/>
      </c>
      <c r="AM7" s="54" t="str">
        <f>IF(AF7="","",IF(AND(AF7&gt;=Instruction!$R$17),"Good","Poor"))</f>
        <v/>
      </c>
      <c r="AN7" s="62" t="str">
        <f>IF(AK7="","",IF(OR(AK7&lt;Instruction!$S$17,AK7&lt;=0),"Good","Poor"))</f>
        <v/>
      </c>
      <c r="AO7" s="54" t="str">
        <f>IF(OR(AM7="",AN7=""),"",IF(AND(AM7="Good",AN7="Good"),"Cat 1",IF(AND(AM7="Good",AN7="Poor"),"Cat 2",IF(AND(AM7="Poor",AN7="Good"),"Cat 3",IF(AND(AM7="Poor",AN7="Poor"),"Cat 4","NA")))))</f>
        <v/>
      </c>
      <c r="AP7" s="63" t="str">
        <f>IF(Quarterdata!S6="","",Quarterdata!S6/Quarterdata!R6)</f>
        <v/>
      </c>
      <c r="AQ7" s="63" t="str">
        <f>IF(Quarterdata!T6="","",Quarterdata!T6/Quarterdata!R6)</f>
        <v/>
      </c>
      <c r="AR7" s="63" t="str">
        <f>IF(Quarterdata!U6="","",Quarterdata!U6/Quarterdata!R6)</f>
        <v/>
      </c>
      <c r="AS7" s="88" t="str">
        <f>IF(Quarterdata!T6="","",Quarterdata!R6-Quarterdata!T6)</f>
        <v/>
      </c>
      <c r="AT7" s="88" t="str">
        <f>IF(Quarterdata!U6="","",Quarterdata!R6-Quarterdata!U6)</f>
        <v/>
      </c>
      <c r="AU7" s="63" t="str">
        <f>IF(Quarterdata!S6="","",(Quarterdata!S6-Quarterdata!T6)/Quarterdata!S6)</f>
        <v/>
      </c>
      <c r="AV7" s="63" t="str">
        <f>IF(Quarterdata!S6="","",(Quarterdata!S6-Quarterdata!U6)/Quarterdata!S6)</f>
        <v/>
      </c>
      <c r="AW7" s="54" t="str">
        <f>IF(AP7="","",IF(AND(AP7&gt;=Instruction!$R$17),"Good","Poor"))</f>
        <v/>
      </c>
      <c r="AX7" s="62" t="str">
        <f>IF(AU7="","",IF(OR(AU7&lt;Instruction!$S$17,AU7&lt;=0),"Good","Poor"))</f>
        <v/>
      </c>
      <c r="AY7" s="54" t="str">
        <f>IF(OR(AW7="",AX7=""),"",IF(AND(AW7="Good",AX7="Good"),"Cat 1",IF(AND(AW7="Good",AX7="Poor"),"Cat 2",IF(AND(AW7="Poor",AX7="Good"),"Cat 3",IF(AND(AW7="Poor",AX7="Poor"),"Cat 4","NA")))))</f>
        <v/>
      </c>
    </row>
    <row r="8" spans="1:121" x14ac:dyDescent="0.25">
      <c r="A8" s="60" t="str">
        <f>IF(Monthlydata!A6=0,"",Monthlydata!A6)</f>
        <v>&lt;&lt;HC&gt;&gt;</v>
      </c>
      <c r="B8" s="32" t="str">
        <f>IF(Quarterdata!C7="","",Quarterdata!C7/Quarterdata!B7)</f>
        <v/>
      </c>
      <c r="C8" s="32" t="str">
        <f>IF(Quarterdata!D7="","",Quarterdata!D7/Quarterdata!B7)</f>
        <v/>
      </c>
      <c r="D8" s="32" t="str">
        <f>IF(Quarterdata!E7="","",Quarterdata!E7/Quarterdata!B7)</f>
        <v/>
      </c>
      <c r="E8" s="95" t="str">
        <f>IF(Quarterdata!D7="","",Quarterdata!B7-Quarterdata!D7)</f>
        <v/>
      </c>
      <c r="F8" s="95" t="str">
        <f>IF(Quarterdata!E7="","",Quarterdata!B7-Quarterdata!E7)</f>
        <v/>
      </c>
      <c r="G8" s="32" t="str">
        <f>IF(Quarterdata!C7="","",(Quarterdata!C7-Quarterdata!D7)/Quarterdata!C7)</f>
        <v/>
      </c>
      <c r="H8" s="32" t="str">
        <f>IF(Quarterdata!C7="","",(Quarterdata!C7-Quarterdata!E7)/Quarterdata!C7)</f>
        <v/>
      </c>
      <c r="I8" s="41" t="str">
        <f>IF(B8="","",IF(AND(B8&gt;=Instruction!$R$17),"Good","Poor"))</f>
        <v/>
      </c>
      <c r="J8" s="27" t="str">
        <f>IF(G8="","",IF(OR(G8&lt;Instruction!$S$17,G8&lt;=0),"Good","Poor"))</f>
        <v/>
      </c>
      <c r="K8" s="33" t="str">
        <f t="shared" ref="K8" si="0">IF(OR(I8="",J8=""),"",IF(AND(I8="Good",J8="Good"),"Cat 1",IF(AND(I8="Good",J8="Poor"),"Cat 2",IF(AND(I8="Poor",J8="Good"),"Cat 3",IF(AND(I8="Poor",J8="Poor"),"Cat 4","NA")))))</f>
        <v/>
      </c>
      <c r="L8" s="32" t="str">
        <f>IF(Quarterdata!G7="","",Quarterdata!G7/Quarterdata!F7)</f>
        <v/>
      </c>
      <c r="M8" s="32" t="str">
        <f>IF(Quarterdata!H7="","",Quarterdata!H7/Quarterdata!F7)</f>
        <v/>
      </c>
      <c r="N8" s="32" t="str">
        <f>IF(Quarterdata!I7="","",Quarterdata!I7/Quarterdata!F7)</f>
        <v/>
      </c>
      <c r="O8" s="95" t="str">
        <f>IF(Quarterdata!H7="","",Quarterdata!F7-Quarterdata!H7)</f>
        <v/>
      </c>
      <c r="P8" s="95" t="str">
        <f>IF(Quarterdata!I7="","",Quarterdata!F7-Quarterdata!I7)</f>
        <v/>
      </c>
      <c r="Q8" s="32" t="str">
        <f>IF(Quarterdata!G7="","",(Quarterdata!G7-Quarterdata!H7)/Quarterdata!G7)</f>
        <v/>
      </c>
      <c r="R8" s="32" t="str">
        <f>IF(Quarterdata!G7="","",(Quarterdata!G7-Quarterdata!H7)/Quarterdata!G7)</f>
        <v/>
      </c>
      <c r="S8" s="41" t="str">
        <f>IF(L8="","",IF(AND(L8&gt;=Instruction!$R$17),"Good","Poor"))</f>
        <v/>
      </c>
      <c r="T8" s="27" t="str">
        <f>IF(Q8="","",IF(OR(Q8&lt;Instruction!$S$17,Q8&lt;=0),"Good","Poor"))</f>
        <v/>
      </c>
      <c r="U8" s="36" t="str">
        <f t="shared" ref="U8" si="1">IF(OR(S8="",T8=""),"",IF(AND(S8="Good",T8="Good"),"Cat 1",IF(AND(S8="Good",T8="Poor"),"Cat 2",IF(AND(S8="Poor",T8="Good"),"Cat 3",IF(AND(S8="Poor",T8="Poor"),"Cat 4","NA")))))</f>
        <v/>
      </c>
      <c r="V8" s="32" t="str">
        <f>IF(Quarterdata!K7="","",Quarterdata!K7/Quarterdata!J7)</f>
        <v/>
      </c>
      <c r="W8" s="32" t="str">
        <f>IF(Quarterdata!L7="","",Quarterdata!L7/Quarterdata!J7)</f>
        <v/>
      </c>
      <c r="X8" s="32" t="str">
        <f>IF(Quarterdata!M7="","",Quarterdata!M7/Quarterdata!J7)</f>
        <v/>
      </c>
      <c r="Y8" s="95" t="str">
        <f>IF(Quarterdata!L7="","",Quarterdata!J7-Quarterdata!L7)</f>
        <v/>
      </c>
      <c r="Z8" s="95" t="str">
        <f>IF(Quarterdata!M7="","",Quarterdata!J7-Quarterdata!M7)</f>
        <v/>
      </c>
      <c r="AA8" s="32" t="str">
        <f>IF(Quarterdata!K7="","",(Quarterdata!K7-Quarterdata!L7)/Quarterdata!K7)</f>
        <v/>
      </c>
      <c r="AB8" s="32" t="str">
        <f>IF(Quarterdata!K7="","",(Quarterdata!K7-Quarterdata!M7)/Quarterdata!K7)</f>
        <v/>
      </c>
      <c r="AC8" s="41" t="str">
        <f>IF(V8="","",IF(AND(V8&gt;=Instruction!$R$17),"Good","Poor"))</f>
        <v/>
      </c>
      <c r="AD8" s="27" t="str">
        <f>IF(AA8="","",IF(OR(AA8&lt;Instruction!$S$17,AA8&lt;=0),"Good","Poor"))</f>
        <v/>
      </c>
      <c r="AE8" s="36" t="str">
        <f t="shared" ref="AE8" si="2">IF(OR(AC8="",AD8=""),"",IF(AND(AC8="Good",AD8="Good"),"Cat 1",IF(AND(AC8="Good",AD8="Poor"),"Cat 2",IF(AND(AC8="Poor",AD8="Good"),"Cat 3",IF(AND(AC8="Poor",AD8="Poor"),"Cat 4","NA")))))</f>
        <v/>
      </c>
      <c r="AF8" s="32" t="str">
        <f>IF(Quarterdata!O7="","",Quarterdata!O7/Quarterdata!N7)</f>
        <v/>
      </c>
      <c r="AG8" s="32" t="str">
        <f>IF(Quarterdata!P7="","",Quarterdata!P7/Quarterdata!N7)</f>
        <v/>
      </c>
      <c r="AH8" s="32" t="str">
        <f>IF(Quarterdata!Q7="","",Quarterdata!Q7/Quarterdata!N7)</f>
        <v/>
      </c>
      <c r="AI8" s="95" t="str">
        <f>IF(Quarterdata!P7="","",Quarterdata!N7-Quarterdata!P7)</f>
        <v/>
      </c>
      <c r="AJ8" s="95" t="str">
        <f>IF(Quarterdata!Q7="","",Quarterdata!N7-Quarterdata!Q7)</f>
        <v/>
      </c>
      <c r="AK8" s="32" t="str">
        <f>IF(Quarterdata!O7="","",(Quarterdata!O7-Quarterdata!P7)/Quarterdata!O7)</f>
        <v/>
      </c>
      <c r="AL8" s="32" t="str">
        <f>IF(Quarterdata!O7="","",(Quarterdata!O7-Quarterdata!Q7)/Quarterdata!O7)</f>
        <v/>
      </c>
      <c r="AM8" s="41" t="str">
        <f>IF(AF8="","",IF(AND(AF8&gt;=Instruction!$R$17),"Good","Poor"))</f>
        <v/>
      </c>
      <c r="AN8" s="27" t="str">
        <f>IF(AK8="","",IF(OR(AK8&lt;Instruction!$S$17,AK8&lt;=0),"Good","Poor"))</f>
        <v/>
      </c>
      <c r="AO8" s="36" t="str">
        <f t="shared" ref="AO8" si="3">IF(OR(AM8="",AN8=""),"",IF(AND(AM8="Good",AN8="Good"),"Cat 1",IF(AND(AM8="Good",AN8="Poor"),"Cat 2",IF(AND(AM8="Poor",AN8="Good"),"Cat 3",IF(AND(AM8="Poor",AN8="Poor"),"Cat 4","NA")))))</f>
        <v/>
      </c>
      <c r="AP8" s="32" t="str">
        <f>IF(Quarterdata!S7="","",Quarterdata!S7/Quarterdata!R7)</f>
        <v/>
      </c>
      <c r="AQ8" s="32" t="str">
        <f>IF(Quarterdata!T7="","",Quarterdata!T7/Quarterdata!R7)</f>
        <v/>
      </c>
      <c r="AR8" s="32" t="str">
        <f>IF(Quarterdata!U7="","",Quarterdata!U7/Quarterdata!R7)</f>
        <v/>
      </c>
      <c r="AS8" s="95" t="str">
        <f>IF(Quarterdata!T7="","",Quarterdata!R7-Quarterdata!T7)</f>
        <v/>
      </c>
      <c r="AT8" s="95" t="str">
        <f>IF(Quarterdata!U7="","",Quarterdata!R7-Quarterdata!U7)</f>
        <v/>
      </c>
      <c r="AU8" s="32" t="str">
        <f>IF(Quarterdata!S7="","",(Quarterdata!S7-Quarterdata!T7)/Quarterdata!S7)</f>
        <v/>
      </c>
      <c r="AV8" s="32" t="str">
        <f>IF(Quarterdata!S7="","",(Quarterdata!S7-Quarterdata!U7)/Quarterdata!S7)</f>
        <v/>
      </c>
      <c r="AW8" s="41" t="str">
        <f>IF(AP8="","",IF(AND(AP8&gt;=Instruction!$R$17),"Good","Poor"))</f>
        <v/>
      </c>
      <c r="AX8" s="27" t="str">
        <f>IF(AU8="","",IF(OR(AU8&lt;Instruction!$S$17,AU8&lt;=0),"Good","Poor"))</f>
        <v/>
      </c>
      <c r="AY8" s="36" t="str">
        <f t="shared" ref="AY8" si="4">IF(OR(AW8="",AX8=""),"",IF(AND(AW8="Good",AX8="Good"),"Cat 1",IF(AND(AW8="Good",AX8="Poor"),"Cat 2",IF(AND(AW8="Poor",AX8="Good"),"Cat 3",IF(AND(AW8="Poor",AX8="Poor"),"Cat 4","NA")))))</f>
        <v/>
      </c>
    </row>
    <row r="9" spans="1:121" x14ac:dyDescent="0.25">
      <c r="A9" s="60" t="str">
        <f>IF(Monthlydata!A7=0,"",Monthlydata!A7)</f>
        <v>&lt;&lt;HP&gt;&gt;</v>
      </c>
      <c r="B9" s="32" t="str">
        <f>IF(Quarterdata!C8="","",Quarterdata!C8/Quarterdata!B8)</f>
        <v/>
      </c>
      <c r="C9" s="32" t="str">
        <f>IF(Quarterdata!D8="","",Quarterdata!D8/Quarterdata!B8)</f>
        <v/>
      </c>
      <c r="D9" s="32" t="str">
        <f>IF(Quarterdata!E8="","",Quarterdata!E8/Quarterdata!B8)</f>
        <v/>
      </c>
      <c r="E9" s="95" t="str">
        <f>IF(Quarterdata!D8="","",Quarterdata!B8-Quarterdata!D8)</f>
        <v/>
      </c>
      <c r="F9" s="95" t="str">
        <f>IF(Quarterdata!E8="","",Quarterdata!B8-Quarterdata!E8)</f>
        <v/>
      </c>
      <c r="G9" s="32" t="str">
        <f>IF(Quarterdata!C8="","",(Quarterdata!C8-Quarterdata!D8)/Quarterdata!C8)</f>
        <v/>
      </c>
      <c r="H9" s="32" t="str">
        <f>IF(Quarterdata!C8="","",(Quarterdata!C8-Quarterdata!E8)/Quarterdata!C8)</f>
        <v/>
      </c>
      <c r="I9" s="41" t="str">
        <f>IF(B9="","",IF(AND(B9&gt;=Instruction!$R$17),"Good","Poor"))</f>
        <v/>
      </c>
      <c r="J9" s="27" t="str">
        <f>IF(G9="","",IF(OR(G9&lt;Instruction!$S$17,G9&lt;=0),"Good","Poor"))</f>
        <v/>
      </c>
      <c r="K9" s="33" t="str">
        <f t="shared" ref="K9:K17" si="5">IF(OR(I9="",J9=""),"",IF(AND(I9="Good",J9="Good"),"Cat 1",IF(AND(I9="Good",J9="Poor"),"Cat 2",IF(AND(I9="Poor",J9="Good"),"Cat 3",IF(AND(I9="Poor",J9="Poor"),"Cat 4","NA")))))</f>
        <v/>
      </c>
      <c r="L9" s="32" t="str">
        <f>IF(Quarterdata!G8="","",Quarterdata!G8/Quarterdata!F8)</f>
        <v/>
      </c>
      <c r="M9" s="32" t="str">
        <f>IF(Quarterdata!H8="","",Quarterdata!H8/Quarterdata!F8)</f>
        <v/>
      </c>
      <c r="N9" s="32" t="str">
        <f>IF(Quarterdata!I8="","",Quarterdata!I8/Quarterdata!F8)</f>
        <v/>
      </c>
      <c r="O9" s="95" t="str">
        <f>IF(Quarterdata!H8="","",Quarterdata!F8-Quarterdata!H8)</f>
        <v/>
      </c>
      <c r="P9" s="95" t="str">
        <f>IF(Quarterdata!I8="","",Quarterdata!F8-Quarterdata!I8)</f>
        <v/>
      </c>
      <c r="Q9" s="32" t="str">
        <f>IF(Quarterdata!G8="","",(Quarterdata!G8-Quarterdata!H8)/Quarterdata!G8)</f>
        <v/>
      </c>
      <c r="R9" s="32" t="str">
        <f>IF(Quarterdata!G8="","",(Quarterdata!G8-Quarterdata!H8)/Quarterdata!G8)</f>
        <v/>
      </c>
      <c r="S9" s="41" t="str">
        <f>IF(L9="","",IF(AND(L9&gt;=Instruction!$R$17),"Good","Poor"))</f>
        <v/>
      </c>
      <c r="T9" s="27" t="str">
        <f>IF(Q9="","",IF(OR(Q9&lt;Instruction!$S$17,Q9&lt;=0),"Good","Poor"))</f>
        <v/>
      </c>
      <c r="U9" s="36" t="str">
        <f t="shared" ref="U9:U17" si="6">IF(OR(S9="",T9=""),"",IF(AND(S9="Good",T9="Good"),"Cat 1",IF(AND(S9="Good",T9="Poor"),"Cat 2",IF(AND(S9="Poor",T9="Good"),"Cat 3",IF(AND(S9="Poor",T9="Poor"),"Cat 4","NA")))))</f>
        <v/>
      </c>
      <c r="V9" s="32" t="str">
        <f>IF(Quarterdata!K8="","",Quarterdata!K8/Quarterdata!J8)</f>
        <v/>
      </c>
      <c r="W9" s="32" t="str">
        <f>IF(Quarterdata!L8="","",Quarterdata!L8/Quarterdata!J8)</f>
        <v/>
      </c>
      <c r="X9" s="32" t="str">
        <f>IF(Quarterdata!M8="","",Quarterdata!M8/Quarterdata!J8)</f>
        <v/>
      </c>
      <c r="Y9" s="95" t="str">
        <f>IF(Quarterdata!L8="","",Quarterdata!J8-Quarterdata!L8)</f>
        <v/>
      </c>
      <c r="Z9" s="95" t="str">
        <f>IF(Quarterdata!M8="","",Quarterdata!J8-Quarterdata!M8)</f>
        <v/>
      </c>
      <c r="AA9" s="32" t="str">
        <f>IF(Quarterdata!K8="","",(Quarterdata!K8-Quarterdata!L8)/Quarterdata!K8)</f>
        <v/>
      </c>
      <c r="AB9" s="32" t="str">
        <f>IF(Quarterdata!K8="","",(Quarterdata!K8-Quarterdata!M8)/Quarterdata!K8)</f>
        <v/>
      </c>
      <c r="AC9" s="41" t="str">
        <f>IF(V9="","",IF(AND(V9&gt;=Instruction!$R$17),"Good","Poor"))</f>
        <v/>
      </c>
      <c r="AD9" s="27" t="str">
        <f>IF(AA9="","",IF(OR(AA9&lt;Instruction!$S$17,AA9&lt;=0),"Good","Poor"))</f>
        <v/>
      </c>
      <c r="AE9" s="36" t="str">
        <f t="shared" ref="AE9:AE17" si="7">IF(OR(AC9="",AD9=""),"",IF(AND(AC9="Good",AD9="Good"),"Cat 1",IF(AND(AC9="Good",AD9="Poor"),"Cat 2",IF(AND(AC9="Poor",AD9="Good"),"Cat 3",IF(AND(AC9="Poor",AD9="Poor"),"Cat 4","NA")))))</f>
        <v/>
      </c>
      <c r="AF9" s="32" t="str">
        <f>IF(Quarterdata!O8="","",Quarterdata!O8/Quarterdata!N8)</f>
        <v/>
      </c>
      <c r="AG9" s="32" t="str">
        <f>IF(Quarterdata!P8="","",Quarterdata!P8/Quarterdata!N8)</f>
        <v/>
      </c>
      <c r="AH9" s="32" t="str">
        <f>IF(Quarterdata!Q8="","",Quarterdata!Q8/Quarterdata!N8)</f>
        <v/>
      </c>
      <c r="AI9" s="95" t="str">
        <f>IF(Quarterdata!P8="","",Quarterdata!N8-Quarterdata!P8)</f>
        <v/>
      </c>
      <c r="AJ9" s="95" t="str">
        <f>IF(Quarterdata!Q8="","",Quarterdata!N8-Quarterdata!Q8)</f>
        <v/>
      </c>
      <c r="AK9" s="32" t="str">
        <f>IF(Quarterdata!O8="","",(Quarterdata!O8-Quarterdata!P8)/Quarterdata!O8)</f>
        <v/>
      </c>
      <c r="AL9" s="32" t="str">
        <f>IF(Quarterdata!O8="","",(Quarterdata!O8-Quarterdata!Q8)/Quarterdata!O8)</f>
        <v/>
      </c>
      <c r="AM9" s="41" t="str">
        <f>IF(AF9="","",IF(AND(AF9&gt;=Instruction!$R$17),"Good","Poor"))</f>
        <v/>
      </c>
      <c r="AN9" s="27" t="str">
        <f>IF(AK9="","",IF(OR(AK9&lt;Instruction!$S$17,AK9&lt;=0),"Good","Poor"))</f>
        <v/>
      </c>
      <c r="AO9" s="36" t="str">
        <f t="shared" ref="AO9:AO17" si="8">IF(OR(AM9="",AN9=""),"",IF(AND(AM9="Good",AN9="Good"),"Cat 1",IF(AND(AM9="Good",AN9="Poor"),"Cat 2",IF(AND(AM9="Poor",AN9="Good"),"Cat 3",IF(AND(AM9="Poor",AN9="Poor"),"Cat 4","NA")))))</f>
        <v/>
      </c>
      <c r="AP9" s="32" t="str">
        <f>IF(Quarterdata!S8="","",Quarterdata!S8/Quarterdata!R8)</f>
        <v/>
      </c>
      <c r="AQ9" s="32" t="str">
        <f>IF(Quarterdata!T8="","",Quarterdata!T8/Quarterdata!R8)</f>
        <v/>
      </c>
      <c r="AR9" s="32" t="str">
        <f>IF(Quarterdata!U8="","",Quarterdata!U8/Quarterdata!R8)</f>
        <v/>
      </c>
      <c r="AS9" s="95" t="str">
        <f>IF(Quarterdata!T8="","",Quarterdata!R8-Quarterdata!T8)</f>
        <v/>
      </c>
      <c r="AT9" s="95" t="str">
        <f>IF(Quarterdata!U8="","",Quarterdata!R8-Quarterdata!U8)</f>
        <v/>
      </c>
      <c r="AU9" s="32" t="str">
        <f>IF(Quarterdata!S8="","",(Quarterdata!S8-Quarterdata!T8)/Quarterdata!S8)</f>
        <v/>
      </c>
      <c r="AV9" s="32" t="str">
        <f>IF(Quarterdata!S8="","",(Quarterdata!S8-Quarterdata!U8)/Quarterdata!S8)</f>
        <v/>
      </c>
      <c r="AW9" s="41" t="str">
        <f>IF(AP9="","",IF(AND(AP9&gt;=Instruction!$R$17),"Good","Poor"))</f>
        <v/>
      </c>
      <c r="AX9" s="27" t="str">
        <f>IF(AU9="","",IF(OR(AU9&lt;Instruction!$S$17,AU9&lt;=0),"Good","Poor"))</f>
        <v/>
      </c>
      <c r="AY9" s="36" t="str">
        <f t="shared" ref="AY9:AY17" si="9">IF(OR(AW9="",AX9=""),"",IF(AND(AW9="Good",AX9="Good"),"Cat 1",IF(AND(AW9="Good",AX9="Poor"),"Cat 2",IF(AND(AW9="Poor",AX9="Good"),"Cat 3",IF(AND(AW9="Poor",AX9="Poor"),"Cat 4","NA")))))</f>
        <v/>
      </c>
    </row>
    <row r="10" spans="1:121" x14ac:dyDescent="0.25">
      <c r="A10" s="60" t="str">
        <f>IF(Monthlydata!A8=0,"",Monthlydata!A8)</f>
        <v>&lt;&lt;HP&gt;&gt;</v>
      </c>
      <c r="B10" s="32" t="str">
        <f>IF(Quarterdata!C9="","",Quarterdata!C9/Quarterdata!B9)</f>
        <v/>
      </c>
      <c r="C10" s="32" t="str">
        <f>IF(Quarterdata!D9="","",Quarterdata!D9/Quarterdata!B9)</f>
        <v/>
      </c>
      <c r="D10" s="32" t="str">
        <f>IF(Quarterdata!E9="","",Quarterdata!E9/Quarterdata!B9)</f>
        <v/>
      </c>
      <c r="E10" s="95" t="str">
        <f>IF(Quarterdata!D9="","",Quarterdata!B9-Quarterdata!D9)</f>
        <v/>
      </c>
      <c r="F10" s="95" t="str">
        <f>IF(Quarterdata!E9="","",Quarterdata!B9-Quarterdata!E9)</f>
        <v/>
      </c>
      <c r="G10" s="32" t="str">
        <f>IF(Quarterdata!C9="","",(Quarterdata!C9-Quarterdata!D9)/Quarterdata!C9)</f>
        <v/>
      </c>
      <c r="H10" s="32" t="str">
        <f>IF(Quarterdata!C9="","",(Quarterdata!C9-Quarterdata!E9)/Quarterdata!C9)</f>
        <v/>
      </c>
      <c r="I10" s="41" t="str">
        <f>IF(B10="","",IF(AND(B10&gt;=Instruction!$R$17),"Good","Poor"))</f>
        <v/>
      </c>
      <c r="J10" s="27" t="str">
        <f>IF(G10="","",IF(OR(G10&lt;Instruction!$S$17,G10&lt;=0),"Good","Poor"))</f>
        <v/>
      </c>
      <c r="K10" s="33" t="str">
        <f t="shared" si="5"/>
        <v/>
      </c>
      <c r="L10" s="32" t="str">
        <f>IF(Quarterdata!G9="","",Quarterdata!G9/Quarterdata!F9)</f>
        <v/>
      </c>
      <c r="M10" s="32" t="str">
        <f>IF(Quarterdata!H9="","",Quarterdata!H9/Quarterdata!F9)</f>
        <v/>
      </c>
      <c r="N10" s="32" t="str">
        <f>IF(Quarterdata!I9="","",Quarterdata!I9/Quarterdata!F9)</f>
        <v/>
      </c>
      <c r="O10" s="95" t="str">
        <f>IF(Quarterdata!H9="","",Quarterdata!F9-Quarterdata!H9)</f>
        <v/>
      </c>
      <c r="P10" s="95" t="str">
        <f>IF(Quarterdata!I9="","",Quarterdata!F9-Quarterdata!I9)</f>
        <v/>
      </c>
      <c r="Q10" s="32" t="str">
        <f>IF(Quarterdata!G9="","",(Quarterdata!G9-Quarterdata!H9)/Quarterdata!G9)</f>
        <v/>
      </c>
      <c r="R10" s="32" t="str">
        <f>IF(Quarterdata!G9="","",(Quarterdata!G9-Quarterdata!H9)/Quarterdata!G9)</f>
        <v/>
      </c>
      <c r="S10" s="41" t="str">
        <f>IF(L10="","",IF(AND(L10&gt;=Instruction!$R$17),"Good","Poor"))</f>
        <v/>
      </c>
      <c r="T10" s="27" t="str">
        <f>IF(Q10="","",IF(OR(Q10&lt;Instruction!$S$17,Q10&lt;=0),"Good","Poor"))</f>
        <v/>
      </c>
      <c r="U10" s="36" t="str">
        <f t="shared" si="6"/>
        <v/>
      </c>
      <c r="V10" s="32" t="str">
        <f>IF(Quarterdata!K9="","",Quarterdata!K9/Quarterdata!J9)</f>
        <v/>
      </c>
      <c r="W10" s="32" t="str">
        <f>IF(Quarterdata!L9="","",Quarterdata!L9/Quarterdata!J9)</f>
        <v/>
      </c>
      <c r="X10" s="32" t="str">
        <f>IF(Quarterdata!M9="","",Quarterdata!M9/Quarterdata!J9)</f>
        <v/>
      </c>
      <c r="Y10" s="95" t="str">
        <f>IF(Quarterdata!L9="","",Quarterdata!J9-Quarterdata!L9)</f>
        <v/>
      </c>
      <c r="Z10" s="95" t="str">
        <f>IF(Quarterdata!M9="","",Quarterdata!J9-Quarterdata!M9)</f>
        <v/>
      </c>
      <c r="AA10" s="32" t="str">
        <f>IF(Quarterdata!K9="","",(Quarterdata!K9-Quarterdata!L9)/Quarterdata!K9)</f>
        <v/>
      </c>
      <c r="AB10" s="32" t="str">
        <f>IF(Quarterdata!K9="","",(Quarterdata!K9-Quarterdata!M9)/Quarterdata!K9)</f>
        <v/>
      </c>
      <c r="AC10" s="41" t="str">
        <f>IF(V10="","",IF(AND(V10&gt;=Instruction!$R$17),"Good","Poor"))</f>
        <v/>
      </c>
      <c r="AD10" s="27" t="str">
        <f>IF(AA10="","",IF(OR(AA10&lt;Instruction!$S$17,AA10&lt;=0),"Good","Poor"))</f>
        <v/>
      </c>
      <c r="AE10" s="36" t="str">
        <f t="shared" si="7"/>
        <v/>
      </c>
      <c r="AF10" s="32" t="str">
        <f>IF(Quarterdata!O9="","",Quarterdata!O9/Quarterdata!N9)</f>
        <v/>
      </c>
      <c r="AG10" s="32" t="str">
        <f>IF(Quarterdata!P9="","",Quarterdata!P9/Quarterdata!N9)</f>
        <v/>
      </c>
      <c r="AH10" s="32" t="str">
        <f>IF(Quarterdata!Q9="","",Quarterdata!Q9/Quarterdata!N9)</f>
        <v/>
      </c>
      <c r="AI10" s="95" t="str">
        <f>IF(Quarterdata!P9="","",Quarterdata!N9-Quarterdata!P9)</f>
        <v/>
      </c>
      <c r="AJ10" s="95" t="str">
        <f>IF(Quarterdata!Q9="","",Quarterdata!N9-Quarterdata!Q9)</f>
        <v/>
      </c>
      <c r="AK10" s="32" t="str">
        <f>IF(Quarterdata!O9="","",(Quarterdata!O9-Quarterdata!P9)/Quarterdata!O9)</f>
        <v/>
      </c>
      <c r="AL10" s="32" t="str">
        <f>IF(Quarterdata!O9="","",(Quarterdata!O9-Quarterdata!Q9)/Quarterdata!O9)</f>
        <v/>
      </c>
      <c r="AM10" s="41" t="str">
        <f>IF(AF10="","",IF(AND(AF10&gt;=Instruction!$R$17),"Good","Poor"))</f>
        <v/>
      </c>
      <c r="AN10" s="27" t="str">
        <f>IF(AK10="","",IF(OR(AK10&lt;Instruction!$S$17,AK10&lt;=0),"Good","Poor"))</f>
        <v/>
      </c>
      <c r="AO10" s="36" t="str">
        <f t="shared" si="8"/>
        <v/>
      </c>
      <c r="AP10" s="32" t="str">
        <f>IF(Quarterdata!S9="","",Quarterdata!S9/Quarterdata!R9)</f>
        <v/>
      </c>
      <c r="AQ10" s="32" t="str">
        <f>IF(Quarterdata!T9="","",Quarterdata!T9/Quarterdata!R9)</f>
        <v/>
      </c>
      <c r="AR10" s="32" t="str">
        <f>IF(Quarterdata!U9="","",Quarterdata!U9/Quarterdata!R9)</f>
        <v/>
      </c>
      <c r="AS10" s="95" t="str">
        <f>IF(Quarterdata!T9="","",Quarterdata!R9-Quarterdata!T9)</f>
        <v/>
      </c>
      <c r="AT10" s="95" t="str">
        <f>IF(Quarterdata!U9="","",Quarterdata!R9-Quarterdata!U9)</f>
        <v/>
      </c>
      <c r="AU10" s="32" t="str">
        <f>IF(Quarterdata!S9="","",(Quarterdata!S9-Quarterdata!T9)/Quarterdata!S9)</f>
        <v/>
      </c>
      <c r="AV10" s="32" t="str">
        <f>IF(Quarterdata!S9="","",(Quarterdata!S9-Quarterdata!U9)/Quarterdata!S9)</f>
        <v/>
      </c>
      <c r="AW10" s="41" t="str">
        <f>IF(AP10="","",IF(AND(AP10&gt;=Instruction!$R$17),"Good","Poor"))</f>
        <v/>
      </c>
      <c r="AX10" s="27" t="str">
        <f>IF(AU10="","",IF(OR(AU10&lt;Instruction!$S$17,AU10&lt;=0),"Good","Poor"))</f>
        <v/>
      </c>
      <c r="AY10" s="36" t="str">
        <f t="shared" si="9"/>
        <v/>
      </c>
    </row>
    <row r="11" spans="1:121" x14ac:dyDescent="0.25">
      <c r="A11" s="60" t="str">
        <f>IF(Monthlydata!A9=0,"",Monthlydata!A9)</f>
        <v>&lt;&lt;HP&gt;&gt;</v>
      </c>
      <c r="B11" s="32" t="str">
        <f>IF(Quarterdata!C10="","",Quarterdata!C10/Quarterdata!B10)</f>
        <v/>
      </c>
      <c r="C11" s="32" t="str">
        <f>IF(Quarterdata!D10="","",Quarterdata!D10/Quarterdata!B10)</f>
        <v/>
      </c>
      <c r="D11" s="32" t="str">
        <f>IF(Quarterdata!E10="","",Quarterdata!E10/Quarterdata!B10)</f>
        <v/>
      </c>
      <c r="E11" s="95" t="str">
        <f>IF(Quarterdata!D10="","",Quarterdata!B10-Quarterdata!D10)</f>
        <v/>
      </c>
      <c r="F11" s="95" t="str">
        <f>IF(Quarterdata!E10="","",Quarterdata!B10-Quarterdata!E10)</f>
        <v/>
      </c>
      <c r="G11" s="32" t="str">
        <f>IF(Quarterdata!C10="","",(Quarterdata!C10-Quarterdata!D10)/Quarterdata!C10)</f>
        <v/>
      </c>
      <c r="H11" s="32" t="str">
        <f>IF(Quarterdata!C10="","",(Quarterdata!C10-Quarterdata!E10)/Quarterdata!C10)</f>
        <v/>
      </c>
      <c r="I11" s="41" t="str">
        <f>IF(B11="","",IF(AND(B11&gt;=Instruction!$R$17),"Good","Poor"))</f>
        <v/>
      </c>
      <c r="J11" s="27" t="str">
        <f>IF(G11="","",IF(OR(G11&lt;Instruction!$S$17,G11&lt;=0),"Good","Poor"))</f>
        <v/>
      </c>
      <c r="K11" s="33" t="str">
        <f t="shared" si="5"/>
        <v/>
      </c>
      <c r="L11" s="32" t="str">
        <f>IF(Quarterdata!G10="","",Quarterdata!G10/Quarterdata!F10)</f>
        <v/>
      </c>
      <c r="M11" s="32" t="str">
        <f>IF(Quarterdata!H10="","",Quarterdata!H10/Quarterdata!F10)</f>
        <v/>
      </c>
      <c r="N11" s="32" t="str">
        <f>IF(Quarterdata!I10="","",Quarterdata!I10/Quarterdata!F10)</f>
        <v/>
      </c>
      <c r="O11" s="95" t="str">
        <f>IF(Quarterdata!H10="","",Quarterdata!F10-Quarterdata!H10)</f>
        <v/>
      </c>
      <c r="P11" s="95" t="str">
        <f>IF(Quarterdata!I10="","",Quarterdata!F10-Quarterdata!I10)</f>
        <v/>
      </c>
      <c r="Q11" s="32" t="str">
        <f>IF(Quarterdata!G10="","",(Quarterdata!G10-Quarterdata!H10)/Quarterdata!G10)</f>
        <v/>
      </c>
      <c r="R11" s="32" t="str">
        <f>IF(Quarterdata!G10="","",(Quarterdata!G10-Quarterdata!H10)/Quarterdata!G10)</f>
        <v/>
      </c>
      <c r="S11" s="41" t="str">
        <f>IF(L11="","",IF(AND(L11&gt;=Instruction!$R$17),"Good","Poor"))</f>
        <v/>
      </c>
      <c r="T11" s="27" t="str">
        <f>IF(Q11="","",IF(OR(Q11&lt;Instruction!$S$17,Q11&lt;=0),"Good","Poor"))</f>
        <v/>
      </c>
      <c r="U11" s="36" t="str">
        <f t="shared" si="6"/>
        <v/>
      </c>
      <c r="V11" s="32" t="str">
        <f>IF(Quarterdata!K10="","",Quarterdata!K10/Quarterdata!J10)</f>
        <v/>
      </c>
      <c r="W11" s="32" t="str">
        <f>IF(Quarterdata!L10="","",Quarterdata!L10/Quarterdata!J10)</f>
        <v/>
      </c>
      <c r="X11" s="32" t="str">
        <f>IF(Quarterdata!M10="","",Quarterdata!M10/Quarterdata!J10)</f>
        <v/>
      </c>
      <c r="Y11" s="95" t="str">
        <f>IF(Quarterdata!L10="","",Quarterdata!J10-Quarterdata!L10)</f>
        <v/>
      </c>
      <c r="Z11" s="95" t="str">
        <f>IF(Quarterdata!M10="","",Quarterdata!J10-Quarterdata!M10)</f>
        <v/>
      </c>
      <c r="AA11" s="32" t="str">
        <f>IF(Quarterdata!K10="","",(Quarterdata!K10-Quarterdata!L10)/Quarterdata!K10)</f>
        <v/>
      </c>
      <c r="AB11" s="32" t="str">
        <f>IF(Quarterdata!K10="","",(Quarterdata!K10-Quarterdata!M10)/Quarterdata!K10)</f>
        <v/>
      </c>
      <c r="AC11" s="41" t="str">
        <f>IF(V11="","",IF(AND(V11&gt;=Instruction!$R$17),"Good","Poor"))</f>
        <v/>
      </c>
      <c r="AD11" s="27" t="str">
        <f>IF(AA11="","",IF(OR(AA11&lt;Instruction!$S$17,AA11&lt;=0),"Good","Poor"))</f>
        <v/>
      </c>
      <c r="AE11" s="36" t="str">
        <f t="shared" si="7"/>
        <v/>
      </c>
      <c r="AF11" s="32" t="str">
        <f>IF(Quarterdata!O10="","",Quarterdata!O10/Quarterdata!N10)</f>
        <v/>
      </c>
      <c r="AG11" s="32" t="str">
        <f>IF(Quarterdata!P10="","",Quarterdata!P10/Quarterdata!N10)</f>
        <v/>
      </c>
      <c r="AH11" s="32" t="str">
        <f>IF(Quarterdata!Q10="","",Quarterdata!Q10/Quarterdata!N10)</f>
        <v/>
      </c>
      <c r="AI11" s="95" t="str">
        <f>IF(Quarterdata!P10="","",Quarterdata!N10-Quarterdata!P10)</f>
        <v/>
      </c>
      <c r="AJ11" s="95" t="str">
        <f>IF(Quarterdata!Q10="","",Quarterdata!N10-Quarterdata!Q10)</f>
        <v/>
      </c>
      <c r="AK11" s="32" t="str">
        <f>IF(Quarterdata!O10="","",(Quarterdata!O10-Quarterdata!P10)/Quarterdata!O10)</f>
        <v/>
      </c>
      <c r="AL11" s="32" t="str">
        <f>IF(Quarterdata!O10="","",(Quarterdata!O10-Quarterdata!Q10)/Quarterdata!O10)</f>
        <v/>
      </c>
      <c r="AM11" s="41" t="str">
        <f>IF(AF11="","",IF(AND(AF11&gt;=Instruction!$R$17),"Good","Poor"))</f>
        <v/>
      </c>
      <c r="AN11" s="27" t="str">
        <f>IF(AK11="","",IF(OR(AK11&lt;Instruction!$S$17,AK11&lt;=0),"Good","Poor"))</f>
        <v/>
      </c>
      <c r="AO11" s="36" t="str">
        <f t="shared" si="8"/>
        <v/>
      </c>
      <c r="AP11" s="32" t="str">
        <f>IF(Quarterdata!S10="","",Quarterdata!S10/Quarterdata!R10)</f>
        <v/>
      </c>
      <c r="AQ11" s="32" t="str">
        <f>IF(Quarterdata!T10="","",Quarterdata!T10/Quarterdata!R10)</f>
        <v/>
      </c>
      <c r="AR11" s="32" t="str">
        <f>IF(Quarterdata!U10="","",Quarterdata!U10/Quarterdata!R10)</f>
        <v/>
      </c>
      <c r="AS11" s="95" t="str">
        <f>IF(Quarterdata!T10="","",Quarterdata!R10-Quarterdata!T10)</f>
        <v/>
      </c>
      <c r="AT11" s="95" t="str">
        <f>IF(Quarterdata!U10="","",Quarterdata!R10-Quarterdata!U10)</f>
        <v/>
      </c>
      <c r="AU11" s="32" t="str">
        <f>IF(Quarterdata!S10="","",(Quarterdata!S10-Quarterdata!T10)/Quarterdata!S10)</f>
        <v/>
      </c>
      <c r="AV11" s="32" t="str">
        <f>IF(Quarterdata!S10="","",(Quarterdata!S10-Quarterdata!U10)/Quarterdata!S10)</f>
        <v/>
      </c>
      <c r="AW11" s="41" t="str">
        <f>IF(AP11="","",IF(AND(AP11&gt;=Instruction!$R$17),"Good","Poor"))</f>
        <v/>
      </c>
      <c r="AX11" s="27" t="str">
        <f>IF(AU11="","",IF(OR(AU11&lt;Instruction!$S$17,AU11&lt;=0),"Good","Poor"))</f>
        <v/>
      </c>
      <c r="AY11" s="36" t="str">
        <f t="shared" si="9"/>
        <v/>
      </c>
    </row>
    <row r="12" spans="1:121" x14ac:dyDescent="0.25">
      <c r="A12" s="60" t="str">
        <f>IF(Monthlydata!A10=0,"",Monthlydata!A10)</f>
        <v>&lt;&lt;HP&gt;&gt;</v>
      </c>
      <c r="B12" s="32" t="str">
        <f>IF(Quarterdata!C11="","",Quarterdata!C11/Quarterdata!B11)</f>
        <v/>
      </c>
      <c r="C12" s="32" t="str">
        <f>IF(Quarterdata!D11="","",Quarterdata!D11/Quarterdata!B11)</f>
        <v/>
      </c>
      <c r="D12" s="32" t="str">
        <f>IF(Quarterdata!E11="","",Quarterdata!E11/Quarterdata!B11)</f>
        <v/>
      </c>
      <c r="E12" s="95" t="str">
        <f>IF(Quarterdata!D11="","",Quarterdata!B11-Quarterdata!D11)</f>
        <v/>
      </c>
      <c r="F12" s="95" t="str">
        <f>IF(Quarterdata!E11="","",Quarterdata!B11-Quarterdata!E11)</f>
        <v/>
      </c>
      <c r="G12" s="32" t="str">
        <f>IF(Quarterdata!C11="","",(Quarterdata!C11-Quarterdata!D11)/Quarterdata!C11)</f>
        <v/>
      </c>
      <c r="H12" s="32" t="str">
        <f>IF(Quarterdata!C11="","",(Quarterdata!C11-Quarterdata!E11)/Quarterdata!C11)</f>
        <v/>
      </c>
      <c r="I12" s="41" t="str">
        <f>IF(B12="","",IF(AND(B12&gt;=Instruction!$R$17),"Good","Poor"))</f>
        <v/>
      </c>
      <c r="J12" s="27" t="str">
        <f>IF(G12="","",IF(OR(G12&lt;Instruction!$S$17,G12&lt;=0),"Good","Poor"))</f>
        <v/>
      </c>
      <c r="K12" s="33" t="str">
        <f t="shared" si="5"/>
        <v/>
      </c>
      <c r="L12" s="32" t="str">
        <f>IF(Quarterdata!G11="","",Quarterdata!G11/Quarterdata!F11)</f>
        <v/>
      </c>
      <c r="M12" s="32" t="str">
        <f>IF(Quarterdata!H11="","",Quarterdata!H11/Quarterdata!F11)</f>
        <v/>
      </c>
      <c r="N12" s="32" t="str">
        <f>IF(Quarterdata!I11="","",Quarterdata!I11/Quarterdata!F11)</f>
        <v/>
      </c>
      <c r="O12" s="95" t="str">
        <f>IF(Quarterdata!H11="","",Quarterdata!F11-Quarterdata!H11)</f>
        <v/>
      </c>
      <c r="P12" s="95" t="str">
        <f>IF(Quarterdata!I11="","",Quarterdata!F11-Quarterdata!I11)</f>
        <v/>
      </c>
      <c r="Q12" s="32" t="str">
        <f>IF(Quarterdata!G11="","",(Quarterdata!G11-Quarterdata!H11)/Quarterdata!G11)</f>
        <v/>
      </c>
      <c r="R12" s="32" t="str">
        <f>IF(Quarterdata!G11="","",(Quarterdata!G11-Quarterdata!H11)/Quarterdata!G11)</f>
        <v/>
      </c>
      <c r="S12" s="41" t="str">
        <f>IF(L12="","",IF(AND(L12&gt;=Instruction!$R$17),"Good","Poor"))</f>
        <v/>
      </c>
      <c r="T12" s="27" t="str">
        <f>IF(Q12="","",IF(OR(Q12&lt;Instruction!$S$17,Q12&lt;=0),"Good","Poor"))</f>
        <v/>
      </c>
      <c r="U12" s="36" t="str">
        <f t="shared" si="6"/>
        <v/>
      </c>
      <c r="V12" s="32" t="str">
        <f>IF(Quarterdata!K11="","",Quarterdata!K11/Quarterdata!J11)</f>
        <v/>
      </c>
      <c r="W12" s="32" t="str">
        <f>IF(Quarterdata!L11="","",Quarterdata!L11/Quarterdata!J11)</f>
        <v/>
      </c>
      <c r="X12" s="32" t="str">
        <f>IF(Quarterdata!M11="","",Quarterdata!M11/Quarterdata!J11)</f>
        <v/>
      </c>
      <c r="Y12" s="95" t="str">
        <f>IF(Quarterdata!L11="","",Quarterdata!J11-Quarterdata!L11)</f>
        <v/>
      </c>
      <c r="Z12" s="95" t="str">
        <f>IF(Quarterdata!M11="","",Quarterdata!J11-Quarterdata!M11)</f>
        <v/>
      </c>
      <c r="AA12" s="32" t="str">
        <f>IF(Quarterdata!K11="","",(Quarterdata!K11-Quarterdata!L11)/Quarterdata!K11)</f>
        <v/>
      </c>
      <c r="AB12" s="32" t="str">
        <f>IF(Quarterdata!K11="","",(Quarterdata!K11-Quarterdata!M11)/Quarterdata!K11)</f>
        <v/>
      </c>
      <c r="AC12" s="41" t="str">
        <f>IF(V12="","",IF(AND(V12&gt;=Instruction!$R$17),"Good","Poor"))</f>
        <v/>
      </c>
      <c r="AD12" s="27" t="str">
        <f>IF(AA12="","",IF(OR(AA12&lt;Instruction!$S$17,AA12&lt;=0),"Good","Poor"))</f>
        <v/>
      </c>
      <c r="AE12" s="36" t="str">
        <f t="shared" si="7"/>
        <v/>
      </c>
      <c r="AF12" s="32" t="str">
        <f>IF(Quarterdata!O11="","",Quarterdata!O11/Quarterdata!N11)</f>
        <v/>
      </c>
      <c r="AG12" s="32" t="str">
        <f>IF(Quarterdata!P11="","",Quarterdata!P11/Quarterdata!N11)</f>
        <v/>
      </c>
      <c r="AH12" s="32" t="str">
        <f>IF(Quarterdata!Q11="","",Quarterdata!Q11/Quarterdata!N11)</f>
        <v/>
      </c>
      <c r="AI12" s="95" t="str">
        <f>IF(Quarterdata!P11="","",Quarterdata!N11-Quarterdata!P11)</f>
        <v/>
      </c>
      <c r="AJ12" s="95" t="str">
        <f>IF(Quarterdata!Q11="","",Quarterdata!N11-Quarterdata!Q11)</f>
        <v/>
      </c>
      <c r="AK12" s="32" t="str">
        <f>IF(Quarterdata!O11="","",(Quarterdata!O11-Quarterdata!P11)/Quarterdata!O11)</f>
        <v/>
      </c>
      <c r="AL12" s="32" t="str">
        <f>IF(Quarterdata!O11="","",(Quarterdata!O11-Quarterdata!Q11)/Quarterdata!O11)</f>
        <v/>
      </c>
      <c r="AM12" s="41" t="str">
        <f>IF(AF12="","",IF(AND(AF12&gt;=Instruction!$R$17),"Good","Poor"))</f>
        <v/>
      </c>
      <c r="AN12" s="27" t="str">
        <f>IF(AK12="","",IF(OR(AK12&lt;Instruction!$S$17,AK12&lt;=0),"Good","Poor"))</f>
        <v/>
      </c>
      <c r="AO12" s="36" t="str">
        <f t="shared" si="8"/>
        <v/>
      </c>
      <c r="AP12" s="32" t="str">
        <f>IF(Quarterdata!S11="","",Quarterdata!S11/Quarterdata!R11)</f>
        <v/>
      </c>
      <c r="AQ12" s="32" t="str">
        <f>IF(Quarterdata!T11="","",Quarterdata!T11/Quarterdata!R11)</f>
        <v/>
      </c>
      <c r="AR12" s="32" t="str">
        <f>IF(Quarterdata!U11="","",Quarterdata!U11/Quarterdata!R11)</f>
        <v/>
      </c>
      <c r="AS12" s="95" t="str">
        <f>IF(Quarterdata!T11="","",Quarterdata!R11-Quarterdata!T11)</f>
        <v/>
      </c>
      <c r="AT12" s="95" t="str">
        <f>IF(Quarterdata!U11="","",Quarterdata!R11-Quarterdata!U11)</f>
        <v/>
      </c>
      <c r="AU12" s="32" t="str">
        <f>IF(Quarterdata!S11="","",(Quarterdata!S11-Quarterdata!T11)/Quarterdata!S11)</f>
        <v/>
      </c>
      <c r="AV12" s="32" t="str">
        <f>IF(Quarterdata!S11="","",(Quarterdata!S11-Quarterdata!U11)/Quarterdata!S11)</f>
        <v/>
      </c>
      <c r="AW12" s="41" t="str">
        <f>IF(AP12="","",IF(AND(AP12&gt;=Instruction!$R$17),"Good","Poor"))</f>
        <v/>
      </c>
      <c r="AX12" s="27" t="str">
        <f>IF(AU12="","",IF(OR(AU12&lt;Instruction!$S$17,AU12&lt;=0),"Good","Poor"))</f>
        <v/>
      </c>
      <c r="AY12" s="36" t="str">
        <f t="shared" si="9"/>
        <v/>
      </c>
    </row>
    <row r="13" spans="1:121" x14ac:dyDescent="0.25">
      <c r="A13" s="60" t="str">
        <f>IF(Monthlydata!A11=0,"",Monthlydata!A11)</f>
        <v>&lt;&lt;HP&gt;&gt;</v>
      </c>
      <c r="B13" s="32" t="str">
        <f>IF(Quarterdata!C12="","",Quarterdata!C12/Quarterdata!B12)</f>
        <v/>
      </c>
      <c r="C13" s="32" t="str">
        <f>IF(Quarterdata!D12="","",Quarterdata!D12/Quarterdata!B12)</f>
        <v/>
      </c>
      <c r="D13" s="32" t="str">
        <f>IF(Quarterdata!E12="","",Quarterdata!E12/Quarterdata!B12)</f>
        <v/>
      </c>
      <c r="E13" s="95" t="str">
        <f>IF(Quarterdata!D12="","",Quarterdata!B12-Quarterdata!D12)</f>
        <v/>
      </c>
      <c r="F13" s="95" t="str">
        <f>IF(Quarterdata!E12="","",Quarterdata!B12-Quarterdata!E12)</f>
        <v/>
      </c>
      <c r="G13" s="32" t="str">
        <f>IF(Quarterdata!C12="","",(Quarterdata!C12-Quarterdata!D12)/Quarterdata!C12)</f>
        <v/>
      </c>
      <c r="H13" s="32" t="str">
        <f>IF(Quarterdata!C12="","",(Quarterdata!C12-Quarterdata!E12)/Quarterdata!C12)</f>
        <v/>
      </c>
      <c r="I13" s="41" t="str">
        <f>IF(B13="","",IF(AND(B13&gt;=Instruction!$R$17),"Good","Poor"))</f>
        <v/>
      </c>
      <c r="J13" s="27" t="str">
        <f>IF(G13="","",IF(OR(G13&lt;Instruction!$S$17,G13&lt;=0),"Good","Poor"))</f>
        <v/>
      </c>
      <c r="K13" s="33" t="str">
        <f t="shared" si="5"/>
        <v/>
      </c>
      <c r="L13" s="32" t="str">
        <f>IF(Quarterdata!G12="","",Quarterdata!G12/Quarterdata!F12)</f>
        <v/>
      </c>
      <c r="M13" s="32" t="str">
        <f>IF(Quarterdata!H12="","",Quarterdata!H12/Quarterdata!F12)</f>
        <v/>
      </c>
      <c r="N13" s="32" t="str">
        <f>IF(Quarterdata!I12="","",Quarterdata!I12/Quarterdata!F12)</f>
        <v/>
      </c>
      <c r="O13" s="95" t="str">
        <f>IF(Quarterdata!H12="","",Quarterdata!F12-Quarterdata!H12)</f>
        <v/>
      </c>
      <c r="P13" s="95" t="str">
        <f>IF(Quarterdata!I12="","",Quarterdata!F12-Quarterdata!I12)</f>
        <v/>
      </c>
      <c r="Q13" s="32" t="str">
        <f>IF(Quarterdata!G12="","",(Quarterdata!G12-Quarterdata!H12)/Quarterdata!G12)</f>
        <v/>
      </c>
      <c r="R13" s="32" t="str">
        <f>IF(Quarterdata!G12="","",(Quarterdata!G12-Quarterdata!H12)/Quarterdata!G12)</f>
        <v/>
      </c>
      <c r="S13" s="41" t="str">
        <f>IF(L13="","",IF(AND(L13&gt;=Instruction!$R$17),"Good","Poor"))</f>
        <v/>
      </c>
      <c r="T13" s="27" t="str">
        <f>IF(Q13="","",IF(OR(Q13&lt;Instruction!$S$17,Q13&lt;=0),"Good","Poor"))</f>
        <v/>
      </c>
      <c r="U13" s="36" t="str">
        <f t="shared" si="6"/>
        <v/>
      </c>
      <c r="V13" s="32" t="str">
        <f>IF(Quarterdata!K12="","",Quarterdata!K12/Quarterdata!J12)</f>
        <v/>
      </c>
      <c r="W13" s="32" t="str">
        <f>IF(Quarterdata!L12="","",Quarterdata!L12/Quarterdata!J12)</f>
        <v/>
      </c>
      <c r="X13" s="32" t="str">
        <f>IF(Quarterdata!M12="","",Quarterdata!M12/Quarterdata!J12)</f>
        <v/>
      </c>
      <c r="Y13" s="95" t="str">
        <f>IF(Quarterdata!L12="","",Quarterdata!J12-Quarterdata!L12)</f>
        <v/>
      </c>
      <c r="Z13" s="95" t="str">
        <f>IF(Quarterdata!M12="","",Quarterdata!J12-Quarterdata!M12)</f>
        <v/>
      </c>
      <c r="AA13" s="32" t="str">
        <f>IF(Quarterdata!K12="","",(Quarterdata!K12-Quarterdata!L12)/Quarterdata!K12)</f>
        <v/>
      </c>
      <c r="AB13" s="32" t="str">
        <f>IF(Quarterdata!K12="","",(Quarterdata!K12-Quarterdata!M12)/Quarterdata!K12)</f>
        <v/>
      </c>
      <c r="AC13" s="41" t="str">
        <f>IF(V13="","",IF(AND(V13&gt;=Instruction!$R$17),"Good","Poor"))</f>
        <v/>
      </c>
      <c r="AD13" s="27" t="str">
        <f>IF(AA13="","",IF(OR(AA13&lt;Instruction!$S$17,AA13&lt;=0),"Good","Poor"))</f>
        <v/>
      </c>
      <c r="AE13" s="36" t="str">
        <f t="shared" si="7"/>
        <v/>
      </c>
      <c r="AF13" s="32" t="str">
        <f>IF(Quarterdata!O12="","",Quarterdata!O12/Quarterdata!N12)</f>
        <v/>
      </c>
      <c r="AG13" s="32" t="str">
        <f>IF(Quarterdata!P12="","",Quarterdata!P12/Quarterdata!N12)</f>
        <v/>
      </c>
      <c r="AH13" s="32" t="str">
        <f>IF(Quarterdata!Q12="","",Quarterdata!Q12/Quarterdata!N12)</f>
        <v/>
      </c>
      <c r="AI13" s="95" t="str">
        <f>IF(Quarterdata!P12="","",Quarterdata!N12-Quarterdata!P12)</f>
        <v/>
      </c>
      <c r="AJ13" s="95" t="str">
        <f>IF(Quarterdata!Q12="","",Quarterdata!N12-Quarterdata!Q12)</f>
        <v/>
      </c>
      <c r="AK13" s="32" t="str">
        <f>IF(Quarterdata!O12="","",(Quarterdata!O12-Quarterdata!P12)/Quarterdata!O12)</f>
        <v/>
      </c>
      <c r="AL13" s="32" t="str">
        <f>IF(Quarterdata!O12="","",(Quarterdata!O12-Quarterdata!Q12)/Quarterdata!O12)</f>
        <v/>
      </c>
      <c r="AM13" s="41" t="str">
        <f>IF(AF13="","",IF(AND(AF13&gt;=Instruction!$R$17),"Good","Poor"))</f>
        <v/>
      </c>
      <c r="AN13" s="27" t="str">
        <f>IF(AK13="","",IF(OR(AK13&lt;Instruction!$S$17,AK13&lt;=0),"Good","Poor"))</f>
        <v/>
      </c>
      <c r="AO13" s="36" t="str">
        <f t="shared" si="8"/>
        <v/>
      </c>
      <c r="AP13" s="32" t="str">
        <f>IF(Quarterdata!S12="","",Quarterdata!S12/Quarterdata!R12)</f>
        <v/>
      </c>
      <c r="AQ13" s="32" t="str">
        <f>IF(Quarterdata!T12="","",Quarterdata!T12/Quarterdata!R12)</f>
        <v/>
      </c>
      <c r="AR13" s="32" t="str">
        <f>IF(Quarterdata!U12="","",Quarterdata!U12/Quarterdata!R12)</f>
        <v/>
      </c>
      <c r="AS13" s="95" t="str">
        <f>IF(Quarterdata!T12="","",Quarterdata!R12-Quarterdata!T12)</f>
        <v/>
      </c>
      <c r="AT13" s="95" t="str">
        <f>IF(Quarterdata!U12="","",Quarterdata!R12-Quarterdata!U12)</f>
        <v/>
      </c>
      <c r="AU13" s="32" t="str">
        <f>IF(Quarterdata!S12="","",(Quarterdata!S12-Quarterdata!T12)/Quarterdata!S12)</f>
        <v/>
      </c>
      <c r="AV13" s="32" t="str">
        <f>IF(Quarterdata!S12="","",(Quarterdata!S12-Quarterdata!U12)/Quarterdata!S12)</f>
        <v/>
      </c>
      <c r="AW13" s="41" t="str">
        <f>IF(AP13="","",IF(AND(AP13&gt;=Instruction!$R$17),"Good","Poor"))</f>
        <v/>
      </c>
      <c r="AX13" s="27" t="str">
        <f>IF(AU13="","",IF(OR(AU13&lt;Instruction!$S$17,AU13&lt;=0),"Good","Poor"))</f>
        <v/>
      </c>
      <c r="AY13" s="36" t="str">
        <f t="shared" si="9"/>
        <v/>
      </c>
    </row>
    <row r="14" spans="1:121" s="1" customFormat="1" x14ac:dyDescent="0.25">
      <c r="A14" s="60" t="str">
        <f>IF(Monthlydata!A12=0,"",Monthlydata!A12)</f>
        <v>&lt;&lt;HP&gt;&gt;</v>
      </c>
      <c r="B14" s="32" t="str">
        <f>IF(Quarterdata!C13="","",Quarterdata!C13/Quarterdata!B13)</f>
        <v/>
      </c>
      <c r="C14" s="32" t="str">
        <f>IF(Quarterdata!D13="","",Quarterdata!D13/Quarterdata!B13)</f>
        <v/>
      </c>
      <c r="D14" s="32" t="str">
        <f>IF(Quarterdata!E13="","",Quarterdata!E13/Quarterdata!B13)</f>
        <v/>
      </c>
      <c r="E14" s="95" t="str">
        <f>IF(Quarterdata!D13="","",Quarterdata!B13-Quarterdata!D13)</f>
        <v/>
      </c>
      <c r="F14" s="95" t="str">
        <f>IF(Quarterdata!E13="","",Quarterdata!B13-Quarterdata!E13)</f>
        <v/>
      </c>
      <c r="G14" s="32" t="str">
        <f>IF(Quarterdata!C13="","",(Quarterdata!C13-Quarterdata!D13)/Quarterdata!C13)</f>
        <v/>
      </c>
      <c r="H14" s="32" t="str">
        <f>IF(Quarterdata!C13="","",(Quarterdata!C13-Quarterdata!E13)/Quarterdata!C13)</f>
        <v/>
      </c>
      <c r="I14" s="41" t="str">
        <f>IF(B14="","",IF(AND(B14&gt;=Instruction!$R$17),"Good","Poor"))</f>
        <v/>
      </c>
      <c r="J14" s="27" t="str">
        <f>IF(G14="","",IF(OR(G14&lt;Instruction!$S$17,G14&lt;=0),"Good","Poor"))</f>
        <v/>
      </c>
      <c r="K14" s="33" t="str">
        <f t="shared" si="5"/>
        <v/>
      </c>
      <c r="L14" s="32" t="str">
        <f>IF(Quarterdata!G13="","",Quarterdata!G13/Quarterdata!F13)</f>
        <v/>
      </c>
      <c r="M14" s="32" t="str">
        <f>IF(Quarterdata!H13="","",Quarterdata!H13/Quarterdata!F13)</f>
        <v/>
      </c>
      <c r="N14" s="32" t="str">
        <f>IF(Quarterdata!I13="","",Quarterdata!I13/Quarterdata!F13)</f>
        <v/>
      </c>
      <c r="O14" s="95" t="str">
        <f>IF(Quarterdata!H13="","",Quarterdata!F13-Quarterdata!H13)</f>
        <v/>
      </c>
      <c r="P14" s="95" t="str">
        <f>IF(Quarterdata!I13="","",Quarterdata!F13-Quarterdata!I13)</f>
        <v/>
      </c>
      <c r="Q14" s="32" t="str">
        <f>IF(Quarterdata!G13="","",(Quarterdata!G13-Quarterdata!H13)/Quarterdata!G13)</f>
        <v/>
      </c>
      <c r="R14" s="32" t="str">
        <f>IF(Quarterdata!G13="","",(Quarterdata!G13-Quarterdata!H13)/Quarterdata!G13)</f>
        <v/>
      </c>
      <c r="S14" s="41" t="str">
        <f>IF(L14="","",IF(AND(L14&gt;=Instruction!$R$17),"Good","Poor"))</f>
        <v/>
      </c>
      <c r="T14" s="27" t="str">
        <f>IF(Q14="","",IF(OR(Q14&lt;Instruction!$S$17,Q14&lt;=0),"Good","Poor"))</f>
        <v/>
      </c>
      <c r="U14" s="36" t="str">
        <f t="shared" si="6"/>
        <v/>
      </c>
      <c r="V14" s="32" t="str">
        <f>IF(Quarterdata!K13="","",Quarterdata!K13/Quarterdata!J13)</f>
        <v/>
      </c>
      <c r="W14" s="32" t="str">
        <f>IF(Quarterdata!L13="","",Quarterdata!L13/Quarterdata!J13)</f>
        <v/>
      </c>
      <c r="X14" s="32" t="str">
        <f>IF(Quarterdata!M13="","",Quarterdata!M13/Quarterdata!J13)</f>
        <v/>
      </c>
      <c r="Y14" s="95" t="str">
        <f>IF(Quarterdata!L13="","",Quarterdata!J13-Quarterdata!L13)</f>
        <v/>
      </c>
      <c r="Z14" s="95" t="str">
        <f>IF(Quarterdata!M13="","",Quarterdata!J13-Quarterdata!M13)</f>
        <v/>
      </c>
      <c r="AA14" s="32" t="str">
        <f>IF(Quarterdata!K13="","",(Quarterdata!K13-Quarterdata!L13)/Quarterdata!K13)</f>
        <v/>
      </c>
      <c r="AB14" s="32" t="str">
        <f>IF(Quarterdata!K13="","",(Quarterdata!K13-Quarterdata!M13)/Quarterdata!K13)</f>
        <v/>
      </c>
      <c r="AC14" s="41" t="str">
        <f>IF(V14="","",IF(AND(V14&gt;=Instruction!$R$17),"Good","Poor"))</f>
        <v/>
      </c>
      <c r="AD14" s="27" t="str">
        <f>IF(AA14="","",IF(OR(AA14&lt;Instruction!$S$17,AA14&lt;=0),"Good","Poor"))</f>
        <v/>
      </c>
      <c r="AE14" s="36" t="str">
        <f t="shared" si="7"/>
        <v/>
      </c>
      <c r="AF14" s="32" t="str">
        <f>IF(Quarterdata!O13="","",Quarterdata!O13/Quarterdata!N13)</f>
        <v/>
      </c>
      <c r="AG14" s="32" t="str">
        <f>IF(Quarterdata!P13="","",Quarterdata!P13/Quarterdata!N13)</f>
        <v/>
      </c>
      <c r="AH14" s="32" t="str">
        <f>IF(Quarterdata!Q13="","",Quarterdata!Q13/Quarterdata!N13)</f>
        <v/>
      </c>
      <c r="AI14" s="95" t="str">
        <f>IF(Quarterdata!P13="","",Quarterdata!N13-Quarterdata!P13)</f>
        <v/>
      </c>
      <c r="AJ14" s="95" t="str">
        <f>IF(Quarterdata!Q13="","",Quarterdata!N13-Quarterdata!Q13)</f>
        <v/>
      </c>
      <c r="AK14" s="32" t="str">
        <f>IF(Quarterdata!O13="","",(Quarterdata!O13-Quarterdata!P13)/Quarterdata!O13)</f>
        <v/>
      </c>
      <c r="AL14" s="32" t="str">
        <f>IF(Quarterdata!O13="","",(Quarterdata!O13-Quarterdata!Q13)/Quarterdata!O13)</f>
        <v/>
      </c>
      <c r="AM14" s="41" t="str">
        <f>IF(AF14="","",IF(AND(AF14&gt;=Instruction!$R$17),"Good","Poor"))</f>
        <v/>
      </c>
      <c r="AN14" s="27" t="str">
        <f>IF(AK14="","",IF(OR(AK14&lt;Instruction!$S$17,AK14&lt;=0),"Good","Poor"))</f>
        <v/>
      </c>
      <c r="AO14" s="36" t="str">
        <f t="shared" si="8"/>
        <v/>
      </c>
      <c r="AP14" s="32" t="str">
        <f>IF(Quarterdata!S13="","",Quarterdata!S13/Quarterdata!R13)</f>
        <v/>
      </c>
      <c r="AQ14" s="32" t="str">
        <f>IF(Quarterdata!T13="","",Quarterdata!T13/Quarterdata!R13)</f>
        <v/>
      </c>
      <c r="AR14" s="32" t="str">
        <f>IF(Quarterdata!U13="","",Quarterdata!U13/Quarterdata!R13)</f>
        <v/>
      </c>
      <c r="AS14" s="95" t="str">
        <f>IF(Quarterdata!T13="","",Quarterdata!R13-Quarterdata!T13)</f>
        <v/>
      </c>
      <c r="AT14" s="95" t="str">
        <f>IF(Quarterdata!U13="","",Quarterdata!R13-Quarterdata!U13)</f>
        <v/>
      </c>
      <c r="AU14" s="32" t="str">
        <f>IF(Quarterdata!S13="","",(Quarterdata!S13-Quarterdata!T13)/Quarterdata!S13)</f>
        <v/>
      </c>
      <c r="AV14" s="32" t="str">
        <f>IF(Quarterdata!S13="","",(Quarterdata!S13-Quarterdata!U13)/Quarterdata!S13)</f>
        <v/>
      </c>
      <c r="AW14" s="41" t="str">
        <f>IF(AP14="","",IF(AND(AP14&gt;=Instruction!$R$17),"Good","Poor"))</f>
        <v/>
      </c>
      <c r="AX14" s="27" t="str">
        <f>IF(AU14="","",IF(OR(AU14&lt;Instruction!$S$17,AU14&lt;=0),"Good","Poor"))</f>
        <v/>
      </c>
      <c r="AY14" s="36" t="str">
        <f t="shared" si="9"/>
        <v/>
      </c>
    </row>
    <row r="15" spans="1:121" s="1" customFormat="1" x14ac:dyDescent="0.25">
      <c r="A15" s="60" t="str">
        <f>IF(Monthlydata!A13=0,"",Monthlydata!A13)</f>
        <v>&lt;&lt;HP&gt;&gt;</v>
      </c>
      <c r="B15" s="32" t="str">
        <f>IF(Quarterdata!C14="","",Quarterdata!C14/Quarterdata!B14)</f>
        <v/>
      </c>
      <c r="C15" s="32" t="str">
        <f>IF(Quarterdata!D14="","",Quarterdata!D14/Quarterdata!B14)</f>
        <v/>
      </c>
      <c r="D15" s="32" t="str">
        <f>IF(Quarterdata!E14="","",Quarterdata!E14/Quarterdata!B14)</f>
        <v/>
      </c>
      <c r="E15" s="95" t="str">
        <f>IF(Quarterdata!D14="","",Quarterdata!B14-Quarterdata!D14)</f>
        <v/>
      </c>
      <c r="F15" s="95" t="str">
        <f>IF(Quarterdata!E14="","",Quarterdata!B14-Quarterdata!E14)</f>
        <v/>
      </c>
      <c r="G15" s="32" t="str">
        <f>IF(Quarterdata!C14="","",(Quarterdata!C14-Quarterdata!D14)/Quarterdata!C14)</f>
        <v/>
      </c>
      <c r="H15" s="32" t="str">
        <f>IF(Quarterdata!C14="","",(Quarterdata!C14-Quarterdata!E14)/Quarterdata!C14)</f>
        <v/>
      </c>
      <c r="I15" s="41" t="str">
        <f>IF(B15="","",IF(AND(B15&gt;=Instruction!$R$17),"Good","Poor"))</f>
        <v/>
      </c>
      <c r="J15" s="27" t="str">
        <f>IF(G15="","",IF(OR(G15&lt;Instruction!$S$17,G15&lt;=0),"Good","Poor"))</f>
        <v/>
      </c>
      <c r="K15" s="33" t="str">
        <f t="shared" si="5"/>
        <v/>
      </c>
      <c r="L15" s="32" t="str">
        <f>IF(Quarterdata!G14="","",Quarterdata!G14/Quarterdata!F14)</f>
        <v/>
      </c>
      <c r="M15" s="32" t="str">
        <f>IF(Quarterdata!H14="","",Quarterdata!H14/Quarterdata!F14)</f>
        <v/>
      </c>
      <c r="N15" s="32" t="str">
        <f>IF(Quarterdata!I14="","",Quarterdata!I14/Quarterdata!F14)</f>
        <v/>
      </c>
      <c r="O15" s="95" t="str">
        <f>IF(Quarterdata!H14="","",Quarterdata!F14-Quarterdata!H14)</f>
        <v/>
      </c>
      <c r="P15" s="95" t="str">
        <f>IF(Quarterdata!I14="","",Quarterdata!F14-Quarterdata!I14)</f>
        <v/>
      </c>
      <c r="Q15" s="32" t="str">
        <f>IF(Quarterdata!G14="","",(Quarterdata!G14-Quarterdata!H14)/Quarterdata!G14)</f>
        <v/>
      </c>
      <c r="R15" s="32" t="str">
        <f>IF(Quarterdata!G14="","",(Quarterdata!G14-Quarterdata!H14)/Quarterdata!G14)</f>
        <v/>
      </c>
      <c r="S15" s="41" t="str">
        <f>IF(L15="","",IF(AND(L15&gt;=Instruction!$R$17),"Good","Poor"))</f>
        <v/>
      </c>
      <c r="T15" s="27" t="str">
        <f>IF(Q15="","",IF(OR(Q15&lt;Instruction!$S$17,Q15&lt;=0),"Good","Poor"))</f>
        <v/>
      </c>
      <c r="U15" s="36" t="str">
        <f t="shared" si="6"/>
        <v/>
      </c>
      <c r="V15" s="32" t="str">
        <f>IF(Quarterdata!K14="","",Quarterdata!K14/Quarterdata!J14)</f>
        <v/>
      </c>
      <c r="W15" s="32" t="str">
        <f>IF(Quarterdata!L14="","",Quarterdata!L14/Quarterdata!J14)</f>
        <v/>
      </c>
      <c r="X15" s="32" t="str">
        <f>IF(Quarterdata!M14="","",Quarterdata!M14/Quarterdata!J14)</f>
        <v/>
      </c>
      <c r="Y15" s="95" t="str">
        <f>IF(Quarterdata!L14="","",Quarterdata!J14-Quarterdata!L14)</f>
        <v/>
      </c>
      <c r="Z15" s="95" t="str">
        <f>IF(Quarterdata!M14="","",Quarterdata!J14-Quarterdata!M14)</f>
        <v/>
      </c>
      <c r="AA15" s="32" t="str">
        <f>IF(Quarterdata!K14="","",(Quarterdata!K14-Quarterdata!L14)/Quarterdata!K14)</f>
        <v/>
      </c>
      <c r="AB15" s="32" t="str">
        <f>IF(Quarterdata!K14="","",(Quarterdata!K14-Quarterdata!M14)/Quarterdata!K14)</f>
        <v/>
      </c>
      <c r="AC15" s="41" t="str">
        <f>IF(V15="","",IF(AND(V15&gt;=Instruction!$R$17),"Good","Poor"))</f>
        <v/>
      </c>
      <c r="AD15" s="27" t="str">
        <f>IF(AA15="","",IF(OR(AA15&lt;Instruction!$S$17,AA15&lt;=0),"Good","Poor"))</f>
        <v/>
      </c>
      <c r="AE15" s="36" t="str">
        <f t="shared" si="7"/>
        <v/>
      </c>
      <c r="AF15" s="32" t="str">
        <f>IF(Quarterdata!O14="","",Quarterdata!O14/Quarterdata!N14)</f>
        <v/>
      </c>
      <c r="AG15" s="32" t="str">
        <f>IF(Quarterdata!P14="","",Quarterdata!P14/Quarterdata!N14)</f>
        <v/>
      </c>
      <c r="AH15" s="32" t="str">
        <f>IF(Quarterdata!Q14="","",Quarterdata!Q14/Quarterdata!N14)</f>
        <v/>
      </c>
      <c r="AI15" s="95" t="str">
        <f>IF(Quarterdata!P14="","",Quarterdata!N14-Quarterdata!P14)</f>
        <v/>
      </c>
      <c r="AJ15" s="95" t="str">
        <f>IF(Quarterdata!Q14="","",Quarterdata!N14-Quarterdata!Q14)</f>
        <v/>
      </c>
      <c r="AK15" s="32" t="str">
        <f>IF(Quarterdata!O14="","",(Quarterdata!O14-Quarterdata!P14)/Quarterdata!O14)</f>
        <v/>
      </c>
      <c r="AL15" s="32" t="str">
        <f>IF(Quarterdata!O14="","",(Quarterdata!O14-Quarterdata!Q14)/Quarterdata!O14)</f>
        <v/>
      </c>
      <c r="AM15" s="41" t="str">
        <f>IF(AF15="","",IF(AND(AF15&gt;=Instruction!$R$17),"Good","Poor"))</f>
        <v/>
      </c>
      <c r="AN15" s="27" t="str">
        <f>IF(AK15="","",IF(OR(AK15&lt;Instruction!$S$17,AK15&lt;=0),"Good","Poor"))</f>
        <v/>
      </c>
      <c r="AO15" s="36" t="str">
        <f t="shared" si="8"/>
        <v/>
      </c>
      <c r="AP15" s="32" t="str">
        <f>IF(Quarterdata!S14="","",Quarterdata!S14/Quarterdata!R14)</f>
        <v/>
      </c>
      <c r="AQ15" s="32" t="str">
        <f>IF(Quarterdata!T14="","",Quarterdata!T14/Quarterdata!R14)</f>
        <v/>
      </c>
      <c r="AR15" s="32" t="str">
        <f>IF(Quarterdata!U14="","",Quarterdata!U14/Quarterdata!R14)</f>
        <v/>
      </c>
      <c r="AS15" s="95" t="str">
        <f>IF(Quarterdata!T14="","",Quarterdata!R14-Quarterdata!T14)</f>
        <v/>
      </c>
      <c r="AT15" s="95" t="str">
        <f>IF(Quarterdata!U14="","",Quarterdata!R14-Quarterdata!U14)</f>
        <v/>
      </c>
      <c r="AU15" s="32" t="str">
        <f>IF(Quarterdata!S14="","",(Quarterdata!S14-Quarterdata!T14)/Quarterdata!S14)</f>
        <v/>
      </c>
      <c r="AV15" s="32" t="str">
        <f>IF(Quarterdata!S14="","",(Quarterdata!S14-Quarterdata!U14)/Quarterdata!S14)</f>
        <v/>
      </c>
      <c r="AW15" s="41" t="str">
        <f>IF(AP15="","",IF(AND(AP15&gt;=Instruction!$R$17),"Good","Poor"))</f>
        <v/>
      </c>
      <c r="AX15" s="27" t="str">
        <f>IF(AU15="","",IF(OR(AU15&lt;Instruction!$S$17,AU15&lt;=0),"Good","Poor"))</f>
        <v/>
      </c>
      <c r="AY15" s="36" t="str">
        <f t="shared" si="9"/>
        <v/>
      </c>
    </row>
    <row r="16" spans="1:121" s="1" customFormat="1" x14ac:dyDescent="0.25">
      <c r="A16" s="60" t="str">
        <f>IF(Monthlydata!A14=0,"",Monthlydata!A14)</f>
        <v>&lt;&lt;HP&gt;&gt;</v>
      </c>
      <c r="B16" s="32" t="str">
        <f>IF(Quarterdata!C15="","",Quarterdata!C15/Quarterdata!B15)</f>
        <v/>
      </c>
      <c r="C16" s="32" t="str">
        <f>IF(Quarterdata!D15="","",Quarterdata!D15/Quarterdata!B15)</f>
        <v/>
      </c>
      <c r="D16" s="32" t="str">
        <f>IF(Quarterdata!E15="","",Quarterdata!E15/Quarterdata!B15)</f>
        <v/>
      </c>
      <c r="E16" s="95" t="str">
        <f>IF(Quarterdata!D15="","",Quarterdata!B15-Quarterdata!D15)</f>
        <v/>
      </c>
      <c r="F16" s="95" t="str">
        <f>IF(Quarterdata!E15="","",Quarterdata!B15-Quarterdata!E15)</f>
        <v/>
      </c>
      <c r="G16" s="32" t="str">
        <f>IF(Quarterdata!C15="","",(Quarterdata!C15-Quarterdata!D15)/Quarterdata!C15)</f>
        <v/>
      </c>
      <c r="H16" s="32" t="str">
        <f>IF(Quarterdata!C15="","",(Quarterdata!C15-Quarterdata!E15)/Quarterdata!C15)</f>
        <v/>
      </c>
      <c r="I16" s="41" t="str">
        <f>IF(B16="","",IF(AND(B16&gt;=Instruction!$R$17),"Good","Poor"))</f>
        <v/>
      </c>
      <c r="J16" s="27" t="str">
        <f>IF(G16="","",IF(OR(G16&lt;Instruction!$S$17,G16&lt;=0),"Good","Poor"))</f>
        <v/>
      </c>
      <c r="K16" s="33" t="str">
        <f t="shared" si="5"/>
        <v/>
      </c>
      <c r="L16" s="32" t="str">
        <f>IF(Quarterdata!G15="","",Quarterdata!G15/Quarterdata!F15)</f>
        <v/>
      </c>
      <c r="M16" s="32" t="str">
        <f>IF(Quarterdata!H15="","",Quarterdata!H15/Quarterdata!F15)</f>
        <v/>
      </c>
      <c r="N16" s="32" t="str">
        <f>IF(Quarterdata!I15="","",Quarterdata!I15/Quarterdata!F15)</f>
        <v/>
      </c>
      <c r="O16" s="95" t="str">
        <f>IF(Quarterdata!H15="","",Quarterdata!F15-Quarterdata!H15)</f>
        <v/>
      </c>
      <c r="P16" s="95" t="str">
        <f>IF(Quarterdata!I15="","",Quarterdata!F15-Quarterdata!I15)</f>
        <v/>
      </c>
      <c r="Q16" s="32" t="str">
        <f>IF(Quarterdata!G15="","",(Quarterdata!G15-Quarterdata!H15)/Quarterdata!G15)</f>
        <v/>
      </c>
      <c r="R16" s="32" t="str">
        <f>IF(Quarterdata!G15="","",(Quarterdata!G15-Quarterdata!H15)/Quarterdata!G15)</f>
        <v/>
      </c>
      <c r="S16" s="41" t="str">
        <f>IF(L16="","",IF(AND(L16&gt;=Instruction!$R$17),"Good","Poor"))</f>
        <v/>
      </c>
      <c r="T16" s="27" t="str">
        <f>IF(Q16="","",IF(OR(Q16&lt;Instruction!$S$17,Q16&lt;=0),"Good","Poor"))</f>
        <v/>
      </c>
      <c r="U16" s="36" t="str">
        <f t="shared" si="6"/>
        <v/>
      </c>
      <c r="V16" s="32" t="str">
        <f>IF(Quarterdata!K15="","",Quarterdata!K15/Quarterdata!J15)</f>
        <v/>
      </c>
      <c r="W16" s="32" t="str">
        <f>IF(Quarterdata!L15="","",Quarterdata!L15/Quarterdata!J15)</f>
        <v/>
      </c>
      <c r="X16" s="32" t="str">
        <f>IF(Quarterdata!M15="","",Quarterdata!M15/Quarterdata!J15)</f>
        <v/>
      </c>
      <c r="Y16" s="95" t="str">
        <f>IF(Quarterdata!L15="","",Quarterdata!J15-Quarterdata!L15)</f>
        <v/>
      </c>
      <c r="Z16" s="95" t="str">
        <f>IF(Quarterdata!M15="","",Quarterdata!J15-Quarterdata!M15)</f>
        <v/>
      </c>
      <c r="AA16" s="32" t="str">
        <f>IF(Quarterdata!K15="","",(Quarterdata!K15-Quarterdata!L15)/Quarterdata!K15)</f>
        <v/>
      </c>
      <c r="AB16" s="32" t="str">
        <f>IF(Quarterdata!K15="","",(Quarterdata!K15-Quarterdata!M15)/Quarterdata!K15)</f>
        <v/>
      </c>
      <c r="AC16" s="41" t="str">
        <f>IF(V16="","",IF(AND(V16&gt;=Instruction!$R$17),"Good","Poor"))</f>
        <v/>
      </c>
      <c r="AD16" s="27" t="str">
        <f>IF(AA16="","",IF(OR(AA16&lt;Instruction!$S$17,AA16&lt;=0),"Good","Poor"))</f>
        <v/>
      </c>
      <c r="AE16" s="36" t="str">
        <f t="shared" si="7"/>
        <v/>
      </c>
      <c r="AF16" s="32" t="str">
        <f>IF(Quarterdata!O15="","",Quarterdata!O15/Quarterdata!N15)</f>
        <v/>
      </c>
      <c r="AG16" s="32" t="str">
        <f>IF(Quarterdata!P15="","",Quarterdata!P15/Quarterdata!N15)</f>
        <v/>
      </c>
      <c r="AH16" s="32" t="str">
        <f>IF(Quarterdata!Q15="","",Quarterdata!Q15/Quarterdata!N15)</f>
        <v/>
      </c>
      <c r="AI16" s="95" t="str">
        <f>IF(Quarterdata!P15="","",Quarterdata!N15-Quarterdata!P15)</f>
        <v/>
      </c>
      <c r="AJ16" s="95" t="str">
        <f>IF(Quarterdata!Q15="","",Quarterdata!N15-Quarterdata!Q15)</f>
        <v/>
      </c>
      <c r="AK16" s="32" t="str">
        <f>IF(Quarterdata!O15="","",(Quarterdata!O15-Quarterdata!P15)/Quarterdata!O15)</f>
        <v/>
      </c>
      <c r="AL16" s="32" t="str">
        <f>IF(Quarterdata!O15="","",(Quarterdata!O15-Quarterdata!Q15)/Quarterdata!O15)</f>
        <v/>
      </c>
      <c r="AM16" s="41" t="str">
        <f>IF(AF16="","",IF(AND(AF16&gt;=Instruction!$R$17),"Good","Poor"))</f>
        <v/>
      </c>
      <c r="AN16" s="27" t="str">
        <f>IF(AK16="","",IF(OR(AK16&lt;Instruction!$S$17,AK16&lt;=0),"Good","Poor"))</f>
        <v/>
      </c>
      <c r="AO16" s="36" t="str">
        <f t="shared" si="8"/>
        <v/>
      </c>
      <c r="AP16" s="32" t="str">
        <f>IF(Quarterdata!S15="","",Quarterdata!S15/Quarterdata!R15)</f>
        <v/>
      </c>
      <c r="AQ16" s="32" t="str">
        <f>IF(Quarterdata!T15="","",Quarterdata!T15/Quarterdata!R15)</f>
        <v/>
      </c>
      <c r="AR16" s="32" t="str">
        <f>IF(Quarterdata!U15="","",Quarterdata!U15/Quarterdata!R15)</f>
        <v/>
      </c>
      <c r="AS16" s="95" t="str">
        <f>IF(Quarterdata!T15="","",Quarterdata!R15-Quarterdata!T15)</f>
        <v/>
      </c>
      <c r="AT16" s="95" t="str">
        <f>IF(Quarterdata!U15="","",Quarterdata!R15-Quarterdata!U15)</f>
        <v/>
      </c>
      <c r="AU16" s="32" t="str">
        <f>IF(Quarterdata!S15="","",(Quarterdata!S15-Quarterdata!T15)/Quarterdata!S15)</f>
        <v/>
      </c>
      <c r="AV16" s="32" t="str">
        <f>IF(Quarterdata!S15="","",(Quarterdata!S15-Quarterdata!U15)/Quarterdata!S15)</f>
        <v/>
      </c>
      <c r="AW16" s="41" t="str">
        <f>IF(AP16="","",IF(AND(AP16&gt;=Instruction!$R$17),"Good","Poor"))</f>
        <v/>
      </c>
      <c r="AX16" s="27" t="str">
        <f>IF(AU16="","",IF(OR(AU16&lt;Instruction!$S$17,AU16&lt;=0),"Good","Poor"))</f>
        <v/>
      </c>
      <c r="AY16" s="36" t="str">
        <f t="shared" si="9"/>
        <v/>
      </c>
    </row>
    <row r="17" spans="1:51" x14ac:dyDescent="0.25">
      <c r="A17" s="60" t="str">
        <f>IF(Monthlydata!A15=0,"",Monthlydata!A15)</f>
        <v/>
      </c>
      <c r="B17" s="32" t="str">
        <f>IF(Quarterdata!C16="","",Quarterdata!C16/Quarterdata!B16)</f>
        <v/>
      </c>
      <c r="C17" s="32" t="str">
        <f>IF(Quarterdata!D16="","",Quarterdata!D16/Quarterdata!B16)</f>
        <v/>
      </c>
      <c r="D17" s="32" t="str">
        <f>IF(Quarterdata!E16="","",Quarterdata!E16/Quarterdata!B16)</f>
        <v/>
      </c>
      <c r="E17" s="95" t="str">
        <f>IF(Quarterdata!D16="","",Quarterdata!B16-Quarterdata!D16)</f>
        <v/>
      </c>
      <c r="F17" s="95" t="str">
        <f>IF(Quarterdata!E16="","",Quarterdata!B16-Quarterdata!E16)</f>
        <v/>
      </c>
      <c r="G17" s="32" t="str">
        <f>IF(Quarterdata!C16="","",(Quarterdata!C16-Quarterdata!D16)/Quarterdata!C16)</f>
        <v/>
      </c>
      <c r="H17" s="32" t="str">
        <f>IF(Quarterdata!C16="","",(Quarterdata!C16-Quarterdata!E16)/Quarterdata!C16)</f>
        <v/>
      </c>
      <c r="I17" s="41" t="str">
        <f>IF(B17="","",IF(AND(B17&gt;=Instruction!$R$17),"Good","Poor"))</f>
        <v/>
      </c>
      <c r="J17" s="27" t="str">
        <f>IF(G17="","",IF(OR(G17&lt;Instruction!$S$17,G17&lt;=0),"Good","Poor"))</f>
        <v/>
      </c>
      <c r="K17" s="33" t="str">
        <f t="shared" si="5"/>
        <v/>
      </c>
      <c r="L17" s="32" t="str">
        <f>IF(Quarterdata!G16="","",Quarterdata!G16/Quarterdata!F16)</f>
        <v/>
      </c>
      <c r="M17" s="32" t="str">
        <f>IF(Quarterdata!H16="","",Quarterdata!H16/Quarterdata!F16)</f>
        <v/>
      </c>
      <c r="N17" s="32" t="str">
        <f>IF(Quarterdata!I16="","",Quarterdata!I16/Quarterdata!F16)</f>
        <v/>
      </c>
      <c r="O17" s="95" t="str">
        <f>IF(Quarterdata!H16="","",Quarterdata!F16-Quarterdata!H16)</f>
        <v/>
      </c>
      <c r="P17" s="95" t="str">
        <f>IF(Quarterdata!I16="","",Quarterdata!F16-Quarterdata!I16)</f>
        <v/>
      </c>
      <c r="Q17" s="32" t="str">
        <f>IF(Quarterdata!G16="","",(Quarterdata!G16-Quarterdata!H16)/Quarterdata!G16)</f>
        <v/>
      </c>
      <c r="R17" s="32" t="str">
        <f>IF(Quarterdata!G16="","",(Quarterdata!G16-Quarterdata!H16)/Quarterdata!G16)</f>
        <v/>
      </c>
      <c r="S17" s="41" t="str">
        <f>IF(L17="","",IF(AND(L17&gt;=Instruction!$R$17),"Good","Poor"))</f>
        <v/>
      </c>
      <c r="T17" s="27" t="str">
        <f>IF(Q17="","",IF(OR(Q17&lt;Instruction!$S$17,Q17&lt;=0),"Good","Poor"))</f>
        <v/>
      </c>
      <c r="U17" s="36" t="str">
        <f t="shared" si="6"/>
        <v/>
      </c>
      <c r="V17" s="32" t="str">
        <f>IF(Quarterdata!K16="","",Quarterdata!K16/Quarterdata!J16)</f>
        <v/>
      </c>
      <c r="W17" s="32" t="str">
        <f>IF(Quarterdata!L16="","",Quarterdata!L16/Quarterdata!J16)</f>
        <v/>
      </c>
      <c r="X17" s="32" t="str">
        <f>IF(Quarterdata!M16="","",Quarterdata!M16/Quarterdata!J16)</f>
        <v/>
      </c>
      <c r="Y17" s="95" t="str">
        <f>IF(Quarterdata!L16="","",Quarterdata!J16-Quarterdata!L16)</f>
        <v/>
      </c>
      <c r="Z17" s="95" t="str">
        <f>IF(Quarterdata!M16="","",Quarterdata!J16-Quarterdata!M16)</f>
        <v/>
      </c>
      <c r="AA17" s="32" t="str">
        <f>IF(Quarterdata!K16="","",(Quarterdata!K16-Quarterdata!L16)/Quarterdata!K16)</f>
        <v/>
      </c>
      <c r="AB17" s="32" t="str">
        <f>IF(Quarterdata!K16="","",(Quarterdata!K16-Quarterdata!M16)/Quarterdata!K16)</f>
        <v/>
      </c>
      <c r="AC17" s="41" t="str">
        <f>IF(V17="","",IF(AND(V17&gt;=Instruction!$R$17),"Good","Poor"))</f>
        <v/>
      </c>
      <c r="AD17" s="27" t="str">
        <f>IF(AA17="","",IF(OR(AA17&lt;Instruction!$S$17,AA17&lt;=0),"Good","Poor"))</f>
        <v/>
      </c>
      <c r="AE17" s="36" t="str">
        <f t="shared" si="7"/>
        <v/>
      </c>
      <c r="AF17" s="32" t="str">
        <f>IF(Quarterdata!O16="","",Quarterdata!O16/Quarterdata!N16)</f>
        <v/>
      </c>
      <c r="AG17" s="32" t="str">
        <f>IF(Quarterdata!P16="","",Quarterdata!P16/Quarterdata!N16)</f>
        <v/>
      </c>
      <c r="AH17" s="32" t="str">
        <f>IF(Quarterdata!Q16="","",Quarterdata!Q16/Quarterdata!N16)</f>
        <v/>
      </c>
      <c r="AI17" s="95" t="str">
        <f>IF(Quarterdata!P16="","",Quarterdata!N16-Quarterdata!P16)</f>
        <v/>
      </c>
      <c r="AJ17" s="95" t="str">
        <f>IF(Quarterdata!Q16="","",Quarterdata!N16-Quarterdata!Q16)</f>
        <v/>
      </c>
      <c r="AK17" s="32" t="str">
        <f>IF(Quarterdata!O16="","",(Quarterdata!O16-Quarterdata!P16)/Quarterdata!O16)</f>
        <v/>
      </c>
      <c r="AL17" s="32" t="str">
        <f>IF(Quarterdata!O16="","",(Quarterdata!O16-Quarterdata!Q16)/Quarterdata!O16)</f>
        <v/>
      </c>
      <c r="AM17" s="41" t="str">
        <f>IF(AF17="","",IF(AND(AF17&gt;=Instruction!$R$17),"Good","Poor"))</f>
        <v/>
      </c>
      <c r="AN17" s="27" t="str">
        <f>IF(AK17="","",IF(OR(AK17&lt;Instruction!$S$17,AK17&lt;=0),"Good","Poor"))</f>
        <v/>
      </c>
      <c r="AO17" s="36" t="str">
        <f t="shared" si="8"/>
        <v/>
      </c>
      <c r="AP17" s="32" t="str">
        <f>IF(Quarterdata!S16="","",Quarterdata!S16/Quarterdata!R16)</f>
        <v/>
      </c>
      <c r="AQ17" s="32" t="str">
        <f>IF(Quarterdata!T16="","",Quarterdata!T16/Quarterdata!R16)</f>
        <v/>
      </c>
      <c r="AR17" s="32" t="str">
        <f>IF(Quarterdata!U16="","",Quarterdata!U16/Quarterdata!R16)</f>
        <v/>
      </c>
      <c r="AS17" s="95" t="str">
        <f>IF(Quarterdata!T16="","",Quarterdata!R16-Quarterdata!T16)</f>
        <v/>
      </c>
      <c r="AT17" s="95" t="str">
        <f>IF(Quarterdata!U16="","",Quarterdata!R16-Quarterdata!U16)</f>
        <v/>
      </c>
      <c r="AU17" s="32" t="str">
        <f>IF(Quarterdata!S16="","",(Quarterdata!S16-Quarterdata!T16)/Quarterdata!S16)</f>
        <v/>
      </c>
      <c r="AV17" s="32" t="str">
        <f>IF(Quarterdata!S16="","",(Quarterdata!S16-Quarterdata!U16)/Quarterdata!S16)</f>
        <v/>
      </c>
      <c r="AW17" s="41" t="str">
        <f>IF(AP17="","",IF(AND(AP17&gt;=Instruction!$R$17),"Good","Poor"))</f>
        <v/>
      </c>
      <c r="AX17" s="27" t="str">
        <f>IF(AU17="","",IF(OR(AU17&lt;Instruction!$S$17,AU17&lt;=0),"Good","Poor"))</f>
        <v/>
      </c>
      <c r="AY17" s="36" t="str">
        <f t="shared" si="9"/>
        <v/>
      </c>
    </row>
    <row r="18" spans="1:51" x14ac:dyDescent="0.25">
      <c r="A18" s="60" t="str">
        <f>IF(Monthlydata!A16=0,"",Monthlydata!A16)</f>
        <v>&lt;&lt;PHCU&gt;&gt;</v>
      </c>
      <c r="B18" s="68" t="str">
        <f>IF(Quarterdata!C17="","",Quarterdata!C17/Quarterdata!B17)</f>
        <v/>
      </c>
      <c r="C18" s="68" t="str">
        <f>IF(Quarterdata!D17="","",Quarterdata!D17/Quarterdata!B17)</f>
        <v/>
      </c>
      <c r="D18" s="68" t="str">
        <f>IF(Quarterdata!E17="","",Quarterdata!E17/Quarterdata!B17)</f>
        <v/>
      </c>
      <c r="E18" s="91" t="str">
        <f>IF(Quarterdata!D17="","",Quarterdata!B17-Quarterdata!D17)</f>
        <v/>
      </c>
      <c r="F18" s="91" t="str">
        <f>IF(Quarterdata!E17="","",Quarterdata!B17-Quarterdata!E17)</f>
        <v/>
      </c>
      <c r="G18" s="68" t="str">
        <f>IF(Quarterdata!C17="","",(Quarterdata!C17-Quarterdata!D17)/Quarterdata!C17)</f>
        <v/>
      </c>
      <c r="H18" s="68" t="str">
        <f>IF(Quarterdata!C17="","",(Quarterdata!C17-Quarterdata!E17)/Quarterdata!C17)</f>
        <v/>
      </c>
      <c r="I18" s="54" t="str">
        <f>IF(B18="","",IF(AND(B18&gt;=Instruction!$R$17),"Good","Poor"))</f>
        <v/>
      </c>
      <c r="J18" s="62" t="str">
        <f>IF(G18="","",IF(OR(G18&lt;Instruction!$S$17,G18&lt;=0),"Good","Poor"))</f>
        <v/>
      </c>
      <c r="K18" s="56" t="str">
        <f>IF(OR(I18="",J18=""),"",IF(AND(I18="Good",J18="Good"),"Cat 1",IF(AND(I18="Good",J18="Poor"),"Cat 2",IF(AND(I18="Poor",J18="Good"),"Cat 3",IF(AND(I18="Poor",J18="Poor"),"Cat 4","NA")))))</f>
        <v/>
      </c>
      <c r="L18" s="68" t="str">
        <f>IF(Quarterdata!G17="","",Quarterdata!G17/Quarterdata!F17)</f>
        <v/>
      </c>
      <c r="M18" s="68" t="str">
        <f>IF(Quarterdata!H17="","",Quarterdata!H17/Quarterdata!F17)</f>
        <v/>
      </c>
      <c r="N18" s="68" t="str">
        <f>IF(Quarterdata!I17="","",Quarterdata!I17/Quarterdata!F17)</f>
        <v/>
      </c>
      <c r="O18" s="91" t="str">
        <f>IF(Quarterdata!H17="","",Quarterdata!F17-Quarterdata!H17)</f>
        <v/>
      </c>
      <c r="P18" s="91" t="str">
        <f>IF(Quarterdata!I17="","",Quarterdata!F17-Quarterdata!I17)</f>
        <v/>
      </c>
      <c r="Q18" s="68" t="str">
        <f>IF(Quarterdata!G17="","",(Quarterdata!G17-Quarterdata!H17)/Quarterdata!G17)</f>
        <v/>
      </c>
      <c r="R18" s="68" t="str">
        <f>IF(Quarterdata!G17="","",(Quarterdata!G17-Quarterdata!H17)/Quarterdata!G17)</f>
        <v/>
      </c>
      <c r="S18" s="54" t="str">
        <f>IF(L18="","",IF(AND(L18&gt;=Instruction!$R$17),"Good","Poor"))</f>
        <v/>
      </c>
      <c r="T18" s="62" t="str">
        <f>IF(Q18="","",IF(OR(Q18&lt;Instruction!$S$17,Q18&lt;=0),"Good","Poor"))</f>
        <v/>
      </c>
      <c r="U18" s="54" t="str">
        <f>IF(OR(S18="",T18=""),"",IF(AND(S18="Good",T18="Good"),"Cat 1",IF(AND(S18="Good",T18="Poor"),"Cat 2",IF(AND(S18="Poor",T18="Good"),"Cat 3",IF(AND(S18="Poor",T18="Poor"),"Cat 4","NA")))))</f>
        <v/>
      </c>
      <c r="V18" s="68" t="str">
        <f>IF(Quarterdata!K17="","",Quarterdata!K17/Quarterdata!J17)</f>
        <v/>
      </c>
      <c r="W18" s="68" t="str">
        <f>IF(Quarterdata!L17="","",Quarterdata!L17/Quarterdata!J17)</f>
        <v/>
      </c>
      <c r="X18" s="68" t="str">
        <f>IF(Quarterdata!M17="","",Quarterdata!M17/Quarterdata!J17)</f>
        <v/>
      </c>
      <c r="Y18" s="91" t="str">
        <f>IF(Quarterdata!L17="","",Quarterdata!J17-Quarterdata!L17)</f>
        <v/>
      </c>
      <c r="Z18" s="91" t="str">
        <f>IF(Quarterdata!M17="","",Quarterdata!J17-Quarterdata!M17)</f>
        <v/>
      </c>
      <c r="AA18" s="68" t="str">
        <f>IF(Quarterdata!K17="","",(Quarterdata!K17-Quarterdata!L17)/Quarterdata!K17)</f>
        <v/>
      </c>
      <c r="AB18" s="68" t="str">
        <f>IF(Quarterdata!K17="","",(Quarterdata!K17-Quarterdata!M17)/Quarterdata!K17)</f>
        <v/>
      </c>
      <c r="AC18" s="54" t="str">
        <f>IF(V18="","",IF(AND(V18&gt;=Instruction!$R$17),"Good","Poor"))</f>
        <v/>
      </c>
      <c r="AD18" s="62" t="str">
        <f>IF(AA18="","",IF(OR(AA18&lt;Instruction!$S$17,AA18&lt;=0),"Good","Poor"))</f>
        <v/>
      </c>
      <c r="AE18" s="54" t="str">
        <f>IF(OR(AC18="",AD18=""),"",IF(AND(AC18="Good",AD18="Good"),"Cat 1",IF(AND(AC18="Good",AD18="Poor"),"Cat 2",IF(AND(AC18="Poor",AD18="Good"),"Cat 3",IF(AND(AC18="Poor",AD18="Poor"),"Cat 4","NA")))))</f>
        <v/>
      </c>
      <c r="AF18" s="68" t="str">
        <f>IF(Quarterdata!O17="","",Quarterdata!O17/Quarterdata!N17)</f>
        <v/>
      </c>
      <c r="AG18" s="68" t="str">
        <f>IF(Quarterdata!P17="","",Quarterdata!P17/Quarterdata!N17)</f>
        <v/>
      </c>
      <c r="AH18" s="68" t="str">
        <f>IF(Quarterdata!Q17="","",Quarterdata!Q17/Quarterdata!N17)</f>
        <v/>
      </c>
      <c r="AI18" s="91" t="str">
        <f>IF(Quarterdata!P17="","",Quarterdata!N17-Quarterdata!P17)</f>
        <v/>
      </c>
      <c r="AJ18" s="91" t="str">
        <f>IF(Quarterdata!Q17="","",Quarterdata!N17-Quarterdata!Q17)</f>
        <v/>
      </c>
      <c r="AK18" s="68" t="str">
        <f>IF(Quarterdata!O17="","",(Quarterdata!O17-Quarterdata!P17)/Quarterdata!O17)</f>
        <v/>
      </c>
      <c r="AL18" s="68" t="str">
        <f>IF(Quarterdata!O17="","",(Quarterdata!O17-Quarterdata!Q17)/Quarterdata!O17)</f>
        <v/>
      </c>
      <c r="AM18" s="54" t="str">
        <f>IF(AF18="","",IF(AND(AF18&gt;=Instruction!$R$17),"Good","Poor"))</f>
        <v/>
      </c>
      <c r="AN18" s="62" t="str">
        <f>IF(AK18="","",IF(OR(AK18&lt;Instruction!$S$17,AK18&lt;=0),"Good","Poor"))</f>
        <v/>
      </c>
      <c r="AO18" s="54" t="str">
        <f>IF(OR(AM18="",AN18=""),"",IF(AND(AM18="Good",AN18="Good"),"Cat 1",IF(AND(AM18="Good",AN18="Poor"),"Cat 2",IF(AND(AM18="Poor",AN18="Good"),"Cat 3",IF(AND(AM18="Poor",AN18="Poor"),"Cat 4","NA")))))</f>
        <v/>
      </c>
      <c r="AP18" s="68" t="str">
        <f>IF(Quarterdata!S17="","",Quarterdata!S17/Quarterdata!R17)</f>
        <v/>
      </c>
      <c r="AQ18" s="68" t="str">
        <f>IF(Quarterdata!T17="","",Quarterdata!T17/Quarterdata!R17)</f>
        <v/>
      </c>
      <c r="AR18" s="68" t="str">
        <f>IF(Quarterdata!U17="","",Quarterdata!U17/Quarterdata!R17)</f>
        <v/>
      </c>
      <c r="AS18" s="91" t="str">
        <f>IF(Quarterdata!T17="","",Quarterdata!R17-Quarterdata!T17)</f>
        <v/>
      </c>
      <c r="AT18" s="91" t="str">
        <f>IF(Quarterdata!U17="","",Quarterdata!R17-Quarterdata!U17)</f>
        <v/>
      </c>
      <c r="AU18" s="68" t="str">
        <f>IF(Quarterdata!S17="","",(Quarterdata!S17-Quarterdata!T17)/Quarterdata!S17)</f>
        <v/>
      </c>
      <c r="AV18" s="68" t="str">
        <f>IF(Quarterdata!S17="","",(Quarterdata!S17-Quarterdata!U17)/Quarterdata!S17)</f>
        <v/>
      </c>
      <c r="AW18" s="54" t="str">
        <f>IF(AP18="","",IF(AND(AP18&gt;=Instruction!$R$17),"Good","Poor"))</f>
        <v/>
      </c>
      <c r="AX18" s="62" t="str">
        <f>IF(AU18="","",IF(OR(AU18&lt;Instruction!$S$17,AU18&lt;=0),"Good","Poor"))</f>
        <v/>
      </c>
      <c r="AY18" s="54" t="str">
        <f>IF(OR(AW18="",AX18=""),"",IF(AND(AW18="Good",AX18="Good"),"Cat 1",IF(AND(AW18="Good",AX18="Poor"),"Cat 2",IF(AND(AW18="Poor",AX18="Good"),"Cat 3",IF(AND(AW18="Poor",AX18="Poor"),"Cat 4","NA")))))</f>
        <v/>
      </c>
    </row>
    <row r="19" spans="1:51" x14ac:dyDescent="0.25">
      <c r="A19" s="60" t="str">
        <f>IF(Monthlydata!A17=0,"",Monthlydata!A17)</f>
        <v>&lt;&lt;HC&gt;&gt;</v>
      </c>
      <c r="B19" s="71" t="str">
        <f>IF(Quarterdata!C18="","",Quarterdata!C18/Quarterdata!B18)</f>
        <v/>
      </c>
      <c r="C19" s="71" t="str">
        <f>IF(Quarterdata!D18="","",Quarterdata!D18/Quarterdata!B18)</f>
        <v/>
      </c>
      <c r="D19" s="71" t="str">
        <f>IF(Quarterdata!E18="","",Quarterdata!E18/Quarterdata!B18)</f>
        <v/>
      </c>
      <c r="E19" s="90" t="str">
        <f>IF(Quarterdata!D18="","",Quarterdata!B18-Quarterdata!D18)</f>
        <v/>
      </c>
      <c r="F19" s="90" t="str">
        <f>IF(Quarterdata!E18="","",Quarterdata!B18-Quarterdata!E18)</f>
        <v/>
      </c>
      <c r="G19" s="71" t="str">
        <f>IF(Quarterdata!C18="","",(Quarterdata!C18-Quarterdata!D18)/Quarterdata!C18)</f>
        <v/>
      </c>
      <c r="H19" s="71" t="str">
        <f>IF(Quarterdata!C18="","",(Quarterdata!C18-Quarterdata!E18)/Quarterdata!C18)</f>
        <v/>
      </c>
      <c r="I19" s="8" t="str">
        <f>IF(B19="","",IF(AND(B19&gt;=Instruction!$R$17),"Good","Poor"))</f>
        <v/>
      </c>
      <c r="J19" s="27" t="str">
        <f>IF(G19="","",IF(OR(G19&lt;Instruction!$S$17,G19&lt;=0),"Good","Poor"))</f>
        <v/>
      </c>
      <c r="K19" s="8" t="str">
        <f t="shared" ref="K19" si="10">IF(OR(I19="",J19=""),"",IF(AND(I19="Good",J19="Good"),"Cat 1",IF(AND(I19="Good",J19="Poor"),"Cat 2",IF(AND(I19="Poor",J19="Good"),"Cat 3",IF(AND(I19="Poor",J19="Poor"),"Cat 4","NA")))))</f>
        <v/>
      </c>
      <c r="L19" s="71" t="str">
        <f>IF(Quarterdata!G18="","",Quarterdata!G18/Quarterdata!F18)</f>
        <v/>
      </c>
      <c r="M19" s="71" t="str">
        <f>IF(Quarterdata!H18="","",Quarterdata!H18/Quarterdata!F18)</f>
        <v/>
      </c>
      <c r="N19" s="71" t="str">
        <f>IF(Quarterdata!I18="","",Quarterdata!I18/Quarterdata!F18)</f>
        <v/>
      </c>
      <c r="O19" s="90" t="str">
        <f>IF(Quarterdata!H18="","",Quarterdata!F18-Quarterdata!H18)</f>
        <v/>
      </c>
      <c r="P19" s="90" t="str">
        <f>IF(Quarterdata!I18="","",Quarterdata!F18-Quarterdata!I18)</f>
        <v/>
      </c>
      <c r="Q19" s="71" t="str">
        <f>IF(Quarterdata!G18="","",(Quarterdata!G18-Quarterdata!H18)/Quarterdata!G18)</f>
        <v/>
      </c>
      <c r="R19" s="71" t="str">
        <f>IF(Quarterdata!G18="","",(Quarterdata!G18-Quarterdata!H18)/Quarterdata!G18)</f>
        <v/>
      </c>
      <c r="S19" s="8" t="str">
        <f>IF(L19="","",IF(AND(L19&gt;=Instruction!$R$17),"Good","Poor"))</f>
        <v/>
      </c>
      <c r="T19" s="27" t="str">
        <f>IF(Q19="","",IF(OR(Q19&lt;Instruction!$S$17,Q19&lt;=0),"Good","Poor"))</f>
        <v/>
      </c>
      <c r="U19" s="36" t="str">
        <f t="shared" ref="U19" si="11">IF(OR(S19="",T19=""),"",IF(AND(S19="Good",T19="Good"),"Cat 1",IF(AND(S19="Good",T19="Poor"),"Cat 2",IF(AND(S19="Poor",T19="Good"),"Cat 3",IF(AND(S19="Poor",T19="Poor"),"Cat 4","NA")))))</f>
        <v/>
      </c>
      <c r="V19" s="71" t="str">
        <f>IF(Quarterdata!K18="","",Quarterdata!K18/Quarterdata!J18)</f>
        <v/>
      </c>
      <c r="W19" s="71" t="str">
        <f>IF(Quarterdata!L18="","",Quarterdata!L18/Quarterdata!J18)</f>
        <v/>
      </c>
      <c r="X19" s="71" t="str">
        <f>IF(Quarterdata!M18="","",Quarterdata!M18/Quarterdata!J18)</f>
        <v/>
      </c>
      <c r="Y19" s="90" t="str">
        <f>IF(Quarterdata!L18="","",Quarterdata!J18-Quarterdata!L18)</f>
        <v/>
      </c>
      <c r="Z19" s="90" t="str">
        <f>IF(Quarterdata!M18="","",Quarterdata!J18-Quarterdata!M18)</f>
        <v/>
      </c>
      <c r="AA19" s="71" t="str">
        <f>IF(Quarterdata!K18="","",(Quarterdata!K18-Quarterdata!L18)/Quarterdata!K18)</f>
        <v/>
      </c>
      <c r="AB19" s="71" t="str">
        <f>IF(Quarterdata!K18="","",(Quarterdata!K18-Quarterdata!M18)/Quarterdata!K18)</f>
        <v/>
      </c>
      <c r="AC19" s="8" t="str">
        <f>IF(V19="","",IF(AND(V19&gt;=Instruction!$R$17),"Good","Poor"))</f>
        <v/>
      </c>
      <c r="AD19" s="27" t="str">
        <f>IF(AA19="","",IF(OR(AA19&lt;Instruction!$S$17,AA19&lt;=0),"Good","Poor"))</f>
        <v/>
      </c>
      <c r="AE19" s="8" t="str">
        <f t="shared" ref="AE19" si="12">IF(OR(AC19="",AD19=""),"",IF(AND(AC19="Good",AD19="Good"),"Cat 1",IF(AND(AC19="Good",AD19="Poor"),"Cat 2",IF(AND(AC19="Poor",AD19="Good"),"Cat 3",IF(AND(AC19="Poor",AD19="Poor"),"Cat 4","NA")))))</f>
        <v/>
      </c>
      <c r="AF19" s="71" t="str">
        <f>IF(Quarterdata!O18="","",Quarterdata!O18/Quarterdata!N18)</f>
        <v/>
      </c>
      <c r="AG19" s="71" t="str">
        <f>IF(Quarterdata!P18="","",Quarterdata!P18/Quarterdata!N18)</f>
        <v/>
      </c>
      <c r="AH19" s="71" t="str">
        <f>IF(Quarterdata!Q18="","",Quarterdata!Q18/Quarterdata!N18)</f>
        <v/>
      </c>
      <c r="AI19" s="90" t="str">
        <f>IF(Quarterdata!P18="","",Quarterdata!N18-Quarterdata!P18)</f>
        <v/>
      </c>
      <c r="AJ19" s="90" t="str">
        <f>IF(Quarterdata!Q18="","",Quarterdata!N18-Quarterdata!Q18)</f>
        <v/>
      </c>
      <c r="AK19" s="71" t="str">
        <f>IF(Quarterdata!O18="","",(Quarterdata!O18-Quarterdata!P18)/Quarterdata!O18)</f>
        <v/>
      </c>
      <c r="AL19" s="71" t="str">
        <f>IF(Quarterdata!O18="","",(Quarterdata!O18-Quarterdata!Q18)/Quarterdata!O18)</f>
        <v/>
      </c>
      <c r="AM19" s="8" t="str">
        <f>IF(AF19="","",IF(AND(AF19&gt;=Instruction!$R$17),"Good","Poor"))</f>
        <v/>
      </c>
      <c r="AN19" s="27" t="str">
        <f>IF(AK19="","",IF(OR(AK19&lt;Instruction!$S$17,AK19&lt;=0),"Good","Poor"))</f>
        <v/>
      </c>
      <c r="AO19" s="8" t="str">
        <f t="shared" ref="AO19" si="13">IF(OR(AM19="",AN19=""),"",IF(AND(AM19="Good",AN19="Good"),"Cat 1",IF(AND(AM19="Good",AN19="Poor"),"Cat 2",IF(AND(AM19="Poor",AN19="Good"),"Cat 3",IF(AND(AM19="Poor",AN19="Poor"),"Cat 4","NA")))))</f>
        <v/>
      </c>
      <c r="AP19" s="71" t="str">
        <f>IF(Quarterdata!S18="","",Quarterdata!S18/Quarterdata!R18)</f>
        <v/>
      </c>
      <c r="AQ19" s="71" t="str">
        <f>IF(Quarterdata!T18="","",Quarterdata!T18/Quarterdata!R18)</f>
        <v/>
      </c>
      <c r="AR19" s="71" t="str">
        <f>IF(Quarterdata!U18="","",Quarterdata!U18/Quarterdata!R18)</f>
        <v/>
      </c>
      <c r="AS19" s="90" t="str">
        <f>IF(Quarterdata!T18="","",Quarterdata!R18-Quarterdata!T18)</f>
        <v/>
      </c>
      <c r="AT19" s="90" t="str">
        <f>IF(Quarterdata!U18="","",Quarterdata!R18-Quarterdata!U18)</f>
        <v/>
      </c>
      <c r="AU19" s="71" t="str">
        <f>IF(Quarterdata!S18="","",(Quarterdata!S18-Quarterdata!T18)/Quarterdata!S18)</f>
        <v/>
      </c>
      <c r="AV19" s="71" t="str">
        <f>IF(Quarterdata!S18="","",(Quarterdata!S18-Quarterdata!U18)/Quarterdata!S18)</f>
        <v/>
      </c>
      <c r="AW19" s="8" t="str">
        <f>IF(AP19="","",IF(AND(AP19&gt;=Instruction!$R$17),"Good","Poor"))</f>
        <v/>
      </c>
      <c r="AX19" s="27" t="str">
        <f>IF(AU19="","",IF(OR(AU19&lt;Instruction!$S$17,AU19&lt;=0),"Good","Poor"))</f>
        <v/>
      </c>
      <c r="AY19" s="8" t="str">
        <f t="shared" ref="AY19" si="14">IF(OR(AW19="",AX19=""),"",IF(AND(AW19="Good",AX19="Good"),"Cat 1",IF(AND(AW19="Good",AX19="Poor"),"Cat 2",IF(AND(AW19="Poor",AX19="Good"),"Cat 3",IF(AND(AW19="Poor",AX19="Poor"),"Cat 4","NA")))))</f>
        <v/>
      </c>
    </row>
    <row r="20" spans="1:51" x14ac:dyDescent="0.25">
      <c r="A20" s="60" t="str">
        <f>IF(Monthlydata!A18=0,"",Monthlydata!A18)</f>
        <v>&lt;&lt;HP&gt;&gt;</v>
      </c>
      <c r="B20" s="71" t="str">
        <f>IF(Quarterdata!C19="","",Quarterdata!C19/Quarterdata!B19)</f>
        <v/>
      </c>
      <c r="C20" s="71" t="str">
        <f>IF(Quarterdata!D19="","",Quarterdata!D19/Quarterdata!B19)</f>
        <v/>
      </c>
      <c r="D20" s="71" t="str">
        <f>IF(Quarterdata!E19="","",Quarterdata!E19/Quarterdata!B19)</f>
        <v/>
      </c>
      <c r="E20" s="90" t="str">
        <f>IF(Quarterdata!D19="","",Quarterdata!B19-Quarterdata!D19)</f>
        <v/>
      </c>
      <c r="F20" s="90" t="str">
        <f>IF(Quarterdata!E19="","",Quarterdata!B19-Quarterdata!E19)</f>
        <v/>
      </c>
      <c r="G20" s="71" t="str">
        <f>IF(Quarterdata!C19="","",(Quarterdata!C19-Quarterdata!D19)/Quarterdata!C19)</f>
        <v/>
      </c>
      <c r="H20" s="71" t="str">
        <f>IF(Quarterdata!C19="","",(Quarterdata!C19-Quarterdata!E19)/Quarterdata!C19)</f>
        <v/>
      </c>
      <c r="I20" s="8" t="str">
        <f>IF(B20="","",IF(AND(B20&gt;=Instruction!$R$17),"Good","Poor"))</f>
        <v/>
      </c>
      <c r="J20" s="27" t="str">
        <f>IF(G20="","",IF(OR(G20&lt;Instruction!$S$17,G20&lt;=0),"Good","Poor"))</f>
        <v/>
      </c>
      <c r="K20" s="8" t="str">
        <f t="shared" ref="K20:K28" si="15">IF(OR(I20="",J20=""),"",IF(AND(I20="Good",J20="Good"),"Cat 1",IF(AND(I20="Good",J20="Poor"),"Cat 2",IF(AND(I20="Poor",J20="Good"),"Cat 3",IF(AND(I20="Poor",J20="Poor"),"Cat 4","NA")))))</f>
        <v/>
      </c>
      <c r="L20" s="71" t="str">
        <f>IF(Quarterdata!G19="","",Quarterdata!G19/Quarterdata!F19)</f>
        <v/>
      </c>
      <c r="M20" s="71" t="str">
        <f>IF(Quarterdata!H19="","",Quarterdata!H19/Quarterdata!F19)</f>
        <v/>
      </c>
      <c r="N20" s="71" t="str">
        <f>IF(Quarterdata!I19="","",Quarterdata!I19/Quarterdata!F19)</f>
        <v/>
      </c>
      <c r="O20" s="90" t="str">
        <f>IF(Quarterdata!H19="","",Quarterdata!F19-Quarterdata!H19)</f>
        <v/>
      </c>
      <c r="P20" s="90" t="str">
        <f>IF(Quarterdata!I19="","",Quarterdata!F19-Quarterdata!I19)</f>
        <v/>
      </c>
      <c r="Q20" s="71" t="str">
        <f>IF(Quarterdata!G19="","",(Quarterdata!G19-Quarterdata!H19)/Quarterdata!G19)</f>
        <v/>
      </c>
      <c r="R20" s="71" t="str">
        <f>IF(Quarterdata!G19="","",(Quarterdata!G19-Quarterdata!H19)/Quarterdata!G19)</f>
        <v/>
      </c>
      <c r="S20" s="8" t="str">
        <f>IF(L20="","",IF(AND(L20&gt;=Instruction!$R$17),"Good","Poor"))</f>
        <v/>
      </c>
      <c r="T20" s="27" t="str">
        <f>IF(Q20="","",IF(OR(Q20&lt;Instruction!$S$17,Q20&lt;=0),"Good","Poor"))</f>
        <v/>
      </c>
      <c r="U20" s="36" t="str">
        <f t="shared" ref="U20:U28" si="16">IF(OR(S20="",T20=""),"",IF(AND(S20="Good",T20="Good"),"Cat 1",IF(AND(S20="Good",T20="Poor"),"Cat 2",IF(AND(S20="Poor",T20="Good"),"Cat 3",IF(AND(S20="Poor",T20="Poor"),"Cat 4","NA")))))</f>
        <v/>
      </c>
      <c r="V20" s="71" t="str">
        <f>IF(Quarterdata!K19="","",Quarterdata!K19/Quarterdata!J19)</f>
        <v/>
      </c>
      <c r="W20" s="71" t="str">
        <f>IF(Quarterdata!L19="","",Quarterdata!L19/Quarterdata!J19)</f>
        <v/>
      </c>
      <c r="X20" s="71" t="str">
        <f>IF(Quarterdata!M19="","",Quarterdata!M19/Quarterdata!J19)</f>
        <v/>
      </c>
      <c r="Y20" s="90" t="str">
        <f>IF(Quarterdata!L19="","",Quarterdata!J19-Quarterdata!L19)</f>
        <v/>
      </c>
      <c r="Z20" s="90" t="str">
        <f>IF(Quarterdata!M19="","",Quarterdata!J19-Quarterdata!M19)</f>
        <v/>
      </c>
      <c r="AA20" s="71" t="str">
        <f>IF(Quarterdata!K19="","",(Quarterdata!K19-Quarterdata!L19)/Quarterdata!K19)</f>
        <v/>
      </c>
      <c r="AB20" s="71" t="str">
        <f>IF(Quarterdata!K19="","",(Quarterdata!K19-Quarterdata!M19)/Quarterdata!K19)</f>
        <v/>
      </c>
      <c r="AC20" s="8" t="str">
        <f>IF(V20="","",IF(AND(V20&gt;=Instruction!$R$17),"Good","Poor"))</f>
        <v/>
      </c>
      <c r="AD20" s="27" t="str">
        <f>IF(AA20="","",IF(OR(AA20&lt;Instruction!$S$17,AA20&lt;=0),"Good","Poor"))</f>
        <v/>
      </c>
      <c r="AE20" s="8" t="str">
        <f t="shared" ref="AE20:AE28" si="17">IF(OR(AC20="",AD20=""),"",IF(AND(AC20="Good",AD20="Good"),"Cat 1",IF(AND(AC20="Good",AD20="Poor"),"Cat 2",IF(AND(AC20="Poor",AD20="Good"),"Cat 3",IF(AND(AC20="Poor",AD20="Poor"),"Cat 4","NA")))))</f>
        <v/>
      </c>
      <c r="AF20" s="71" t="str">
        <f>IF(Quarterdata!O19="","",Quarterdata!O19/Quarterdata!N19)</f>
        <v/>
      </c>
      <c r="AG20" s="71" t="str">
        <f>IF(Quarterdata!P19="","",Quarterdata!P19/Quarterdata!N19)</f>
        <v/>
      </c>
      <c r="AH20" s="71" t="str">
        <f>IF(Quarterdata!Q19="","",Quarterdata!Q19/Quarterdata!N19)</f>
        <v/>
      </c>
      <c r="AI20" s="90" t="str">
        <f>IF(Quarterdata!P19="","",Quarterdata!N19-Quarterdata!P19)</f>
        <v/>
      </c>
      <c r="AJ20" s="90" t="str">
        <f>IF(Quarterdata!Q19="","",Quarterdata!N19-Quarterdata!Q19)</f>
        <v/>
      </c>
      <c r="AK20" s="71" t="str">
        <f>IF(Quarterdata!O19="","",(Quarterdata!O19-Quarterdata!P19)/Quarterdata!O19)</f>
        <v/>
      </c>
      <c r="AL20" s="71" t="str">
        <f>IF(Quarterdata!O19="","",(Quarterdata!O19-Quarterdata!Q19)/Quarterdata!O19)</f>
        <v/>
      </c>
      <c r="AM20" s="8" t="str">
        <f>IF(AF20="","",IF(AND(AF20&gt;=Instruction!$R$17),"Good","Poor"))</f>
        <v/>
      </c>
      <c r="AN20" s="27" t="str">
        <f>IF(AK20="","",IF(OR(AK20&lt;Instruction!$S$17,AK20&lt;=0),"Good","Poor"))</f>
        <v/>
      </c>
      <c r="AO20" s="8" t="str">
        <f t="shared" ref="AO20:AO28" si="18">IF(OR(AM20="",AN20=""),"",IF(AND(AM20="Good",AN20="Good"),"Cat 1",IF(AND(AM20="Good",AN20="Poor"),"Cat 2",IF(AND(AM20="Poor",AN20="Good"),"Cat 3",IF(AND(AM20="Poor",AN20="Poor"),"Cat 4","NA")))))</f>
        <v/>
      </c>
      <c r="AP20" s="71" t="str">
        <f>IF(Quarterdata!S19="","",Quarterdata!S19/Quarterdata!R19)</f>
        <v/>
      </c>
      <c r="AQ20" s="71" t="str">
        <f>IF(Quarterdata!T19="","",Quarterdata!T19/Quarterdata!R19)</f>
        <v/>
      </c>
      <c r="AR20" s="71" t="str">
        <f>IF(Quarterdata!U19="","",Quarterdata!U19/Quarterdata!R19)</f>
        <v/>
      </c>
      <c r="AS20" s="90" t="str">
        <f>IF(Quarterdata!T19="","",Quarterdata!R19-Quarterdata!T19)</f>
        <v/>
      </c>
      <c r="AT20" s="90" t="str">
        <f>IF(Quarterdata!U19="","",Quarterdata!R19-Quarterdata!U19)</f>
        <v/>
      </c>
      <c r="AU20" s="71" t="str">
        <f>IF(Quarterdata!S19="","",(Quarterdata!S19-Quarterdata!T19)/Quarterdata!S19)</f>
        <v/>
      </c>
      <c r="AV20" s="71" t="str">
        <f>IF(Quarterdata!S19="","",(Quarterdata!S19-Quarterdata!U19)/Quarterdata!S19)</f>
        <v/>
      </c>
      <c r="AW20" s="8" t="str">
        <f>IF(AP20="","",IF(AND(AP20&gt;=Instruction!$R$17),"Good","Poor"))</f>
        <v/>
      </c>
      <c r="AX20" s="27" t="str">
        <f>IF(AU20="","",IF(OR(AU20&lt;Instruction!$S$17,AU20&lt;=0),"Good","Poor"))</f>
        <v/>
      </c>
      <c r="AY20" s="8" t="str">
        <f t="shared" ref="AY20:AY28" si="19">IF(OR(AW20="",AX20=""),"",IF(AND(AW20="Good",AX20="Good"),"Cat 1",IF(AND(AW20="Good",AX20="Poor"),"Cat 2",IF(AND(AW20="Poor",AX20="Good"),"Cat 3",IF(AND(AW20="Poor",AX20="Poor"),"Cat 4","NA")))))</f>
        <v/>
      </c>
    </row>
    <row r="21" spans="1:51" x14ac:dyDescent="0.25">
      <c r="A21" s="60" t="str">
        <f>IF(Monthlydata!A19=0,"",Monthlydata!A19)</f>
        <v>&lt;&lt;HP&gt;&gt;</v>
      </c>
      <c r="B21" s="71" t="str">
        <f>IF(Quarterdata!C20="","",Quarterdata!C20/Quarterdata!B20)</f>
        <v/>
      </c>
      <c r="C21" s="71" t="str">
        <f>IF(Quarterdata!D20="","",Quarterdata!D20/Quarterdata!B20)</f>
        <v/>
      </c>
      <c r="D21" s="71" t="str">
        <f>IF(Quarterdata!E20="","",Quarterdata!E20/Quarterdata!B20)</f>
        <v/>
      </c>
      <c r="E21" s="90" t="str">
        <f>IF(Quarterdata!D20="","",Quarterdata!B20-Quarterdata!D20)</f>
        <v/>
      </c>
      <c r="F21" s="90" t="str">
        <f>IF(Quarterdata!E20="","",Quarterdata!B20-Quarterdata!E20)</f>
        <v/>
      </c>
      <c r="G21" s="71" t="str">
        <f>IF(Quarterdata!C20="","",(Quarterdata!C20-Quarterdata!D20)/Quarterdata!C20)</f>
        <v/>
      </c>
      <c r="H21" s="71" t="str">
        <f>IF(Quarterdata!C20="","",(Quarterdata!C20-Quarterdata!E20)/Quarterdata!C20)</f>
        <v/>
      </c>
      <c r="I21" s="8" t="str">
        <f>IF(B21="","",IF(AND(B21&gt;=Instruction!$R$17),"Good","Poor"))</f>
        <v/>
      </c>
      <c r="J21" s="27" t="str">
        <f>IF(G21="","",IF(OR(G21&lt;Instruction!$S$17,G21&lt;=0),"Good","Poor"))</f>
        <v/>
      </c>
      <c r="K21" s="8" t="str">
        <f t="shared" si="15"/>
        <v/>
      </c>
      <c r="L21" s="71" t="str">
        <f>IF(Quarterdata!G20="","",Quarterdata!G20/Quarterdata!F20)</f>
        <v/>
      </c>
      <c r="M21" s="71" t="str">
        <f>IF(Quarterdata!H20="","",Quarterdata!H20/Quarterdata!F20)</f>
        <v/>
      </c>
      <c r="N21" s="71" t="str">
        <f>IF(Quarterdata!I20="","",Quarterdata!I20/Quarterdata!F20)</f>
        <v/>
      </c>
      <c r="O21" s="90" t="str">
        <f>IF(Quarterdata!H20="","",Quarterdata!F20-Quarterdata!H20)</f>
        <v/>
      </c>
      <c r="P21" s="90" t="str">
        <f>IF(Quarterdata!I20="","",Quarterdata!F20-Quarterdata!I20)</f>
        <v/>
      </c>
      <c r="Q21" s="71" t="str">
        <f>IF(Quarterdata!G20="","",(Quarterdata!G20-Quarterdata!H20)/Quarterdata!G20)</f>
        <v/>
      </c>
      <c r="R21" s="71" t="str">
        <f>IF(Quarterdata!G20="","",(Quarterdata!G20-Quarterdata!H20)/Quarterdata!G20)</f>
        <v/>
      </c>
      <c r="S21" s="8" t="str">
        <f>IF(L21="","",IF(AND(L21&gt;=Instruction!$R$17),"Good","Poor"))</f>
        <v/>
      </c>
      <c r="T21" s="27" t="str">
        <f>IF(Q21="","",IF(OR(Q21&lt;Instruction!$S$17,Q21&lt;=0),"Good","Poor"))</f>
        <v/>
      </c>
      <c r="U21" s="36" t="str">
        <f t="shared" si="16"/>
        <v/>
      </c>
      <c r="V21" s="71" t="str">
        <f>IF(Quarterdata!K20="","",Quarterdata!K20/Quarterdata!J20)</f>
        <v/>
      </c>
      <c r="W21" s="71" t="str">
        <f>IF(Quarterdata!L20="","",Quarterdata!L20/Quarterdata!J20)</f>
        <v/>
      </c>
      <c r="X21" s="71" t="str">
        <f>IF(Quarterdata!M20="","",Quarterdata!M20/Quarterdata!J20)</f>
        <v/>
      </c>
      <c r="Y21" s="90" t="str">
        <f>IF(Quarterdata!L20="","",Quarterdata!J20-Quarterdata!L20)</f>
        <v/>
      </c>
      <c r="Z21" s="90" t="str">
        <f>IF(Quarterdata!M20="","",Quarterdata!J20-Quarterdata!M20)</f>
        <v/>
      </c>
      <c r="AA21" s="71" t="str">
        <f>IF(Quarterdata!K20="","",(Quarterdata!K20-Quarterdata!L20)/Quarterdata!K20)</f>
        <v/>
      </c>
      <c r="AB21" s="71" t="str">
        <f>IF(Quarterdata!K20="","",(Quarterdata!K20-Quarterdata!M20)/Quarterdata!K20)</f>
        <v/>
      </c>
      <c r="AC21" s="8" t="str">
        <f>IF(V21="","",IF(AND(V21&gt;=Instruction!$R$17),"Good","Poor"))</f>
        <v/>
      </c>
      <c r="AD21" s="27" t="str">
        <f>IF(AA21="","",IF(OR(AA21&lt;Instruction!$S$17,AA21&lt;=0),"Good","Poor"))</f>
        <v/>
      </c>
      <c r="AE21" s="8" t="str">
        <f t="shared" si="17"/>
        <v/>
      </c>
      <c r="AF21" s="71" t="str">
        <f>IF(Quarterdata!O20="","",Quarterdata!O20/Quarterdata!N20)</f>
        <v/>
      </c>
      <c r="AG21" s="71" t="str">
        <f>IF(Quarterdata!P20="","",Quarterdata!P20/Quarterdata!N20)</f>
        <v/>
      </c>
      <c r="AH21" s="71" t="str">
        <f>IF(Quarterdata!Q20="","",Quarterdata!Q20/Quarterdata!N20)</f>
        <v/>
      </c>
      <c r="AI21" s="90" t="str">
        <f>IF(Quarterdata!P20="","",Quarterdata!N20-Quarterdata!P20)</f>
        <v/>
      </c>
      <c r="AJ21" s="90" t="str">
        <f>IF(Quarterdata!Q20="","",Quarterdata!N20-Quarterdata!Q20)</f>
        <v/>
      </c>
      <c r="AK21" s="71" t="str">
        <f>IF(Quarterdata!O20="","",(Quarterdata!O20-Quarterdata!P20)/Quarterdata!O20)</f>
        <v/>
      </c>
      <c r="AL21" s="71" t="str">
        <f>IF(Quarterdata!O20="","",(Quarterdata!O20-Quarterdata!Q20)/Quarterdata!O20)</f>
        <v/>
      </c>
      <c r="AM21" s="8" t="str">
        <f>IF(AF21="","",IF(AND(AF21&gt;=Instruction!$R$17),"Good","Poor"))</f>
        <v/>
      </c>
      <c r="AN21" s="27" t="str">
        <f>IF(AK21="","",IF(OR(AK21&lt;Instruction!$S$17,AK21&lt;=0),"Good","Poor"))</f>
        <v/>
      </c>
      <c r="AO21" s="8" t="str">
        <f t="shared" si="18"/>
        <v/>
      </c>
      <c r="AP21" s="71" t="str">
        <f>IF(Quarterdata!S20="","",Quarterdata!S20/Quarterdata!R20)</f>
        <v/>
      </c>
      <c r="AQ21" s="71" t="str">
        <f>IF(Quarterdata!T20="","",Quarterdata!T20/Quarterdata!R20)</f>
        <v/>
      </c>
      <c r="AR21" s="71" t="str">
        <f>IF(Quarterdata!U20="","",Quarterdata!U20/Quarterdata!R20)</f>
        <v/>
      </c>
      <c r="AS21" s="90" t="str">
        <f>IF(Quarterdata!T20="","",Quarterdata!R20-Quarterdata!T20)</f>
        <v/>
      </c>
      <c r="AT21" s="90" t="str">
        <f>IF(Quarterdata!U20="","",Quarterdata!R20-Quarterdata!U20)</f>
        <v/>
      </c>
      <c r="AU21" s="71" t="str">
        <f>IF(Quarterdata!S20="","",(Quarterdata!S20-Quarterdata!T20)/Quarterdata!S20)</f>
        <v/>
      </c>
      <c r="AV21" s="71" t="str">
        <f>IF(Quarterdata!S20="","",(Quarterdata!S20-Quarterdata!U20)/Quarterdata!S20)</f>
        <v/>
      </c>
      <c r="AW21" s="8" t="str">
        <f>IF(AP21="","",IF(AND(AP21&gt;=Instruction!$R$17),"Good","Poor"))</f>
        <v/>
      </c>
      <c r="AX21" s="27" t="str">
        <f>IF(AU21="","",IF(OR(AU21&lt;Instruction!$S$17,AU21&lt;=0),"Good","Poor"))</f>
        <v/>
      </c>
      <c r="AY21" s="8" t="str">
        <f t="shared" si="19"/>
        <v/>
      </c>
    </row>
    <row r="22" spans="1:51" s="1" customFormat="1" x14ac:dyDescent="0.25">
      <c r="A22" s="60" t="str">
        <f>IF(Monthlydata!A20=0,"",Monthlydata!A20)</f>
        <v>&lt;&lt;HP&gt;&gt;</v>
      </c>
      <c r="B22" s="71" t="str">
        <f>IF(Quarterdata!C21="","",Quarterdata!C21/Quarterdata!B21)</f>
        <v/>
      </c>
      <c r="C22" s="71" t="str">
        <f>IF(Quarterdata!D21="","",Quarterdata!D21/Quarterdata!B21)</f>
        <v/>
      </c>
      <c r="D22" s="71" t="str">
        <f>IF(Quarterdata!E21="","",Quarterdata!E21/Quarterdata!B21)</f>
        <v/>
      </c>
      <c r="E22" s="90" t="str">
        <f>IF(Quarterdata!D21="","",Quarterdata!B21-Quarterdata!D21)</f>
        <v/>
      </c>
      <c r="F22" s="90" t="str">
        <f>IF(Quarterdata!E21="","",Quarterdata!B21-Quarterdata!E21)</f>
        <v/>
      </c>
      <c r="G22" s="71" t="str">
        <f>IF(Quarterdata!C21="","",(Quarterdata!C21-Quarterdata!D21)/Quarterdata!C21)</f>
        <v/>
      </c>
      <c r="H22" s="71" t="str">
        <f>IF(Quarterdata!C21="","",(Quarterdata!C21-Quarterdata!E21)/Quarterdata!C21)</f>
        <v/>
      </c>
      <c r="I22" s="8" t="str">
        <f>IF(B22="","",IF(AND(B22&gt;=Instruction!$R$17),"Good","Poor"))</f>
        <v/>
      </c>
      <c r="J22" s="27" t="str">
        <f>IF(G22="","",IF(OR(G22&lt;Instruction!$S$17,G22&lt;=0),"Good","Poor"))</f>
        <v/>
      </c>
      <c r="K22" s="8" t="str">
        <f t="shared" si="15"/>
        <v/>
      </c>
      <c r="L22" s="71" t="str">
        <f>IF(Quarterdata!G21="","",Quarterdata!G21/Quarterdata!F21)</f>
        <v/>
      </c>
      <c r="M22" s="71" t="str">
        <f>IF(Quarterdata!H21="","",Quarterdata!H21/Quarterdata!F21)</f>
        <v/>
      </c>
      <c r="N22" s="71" t="str">
        <f>IF(Quarterdata!I21="","",Quarterdata!I21/Quarterdata!F21)</f>
        <v/>
      </c>
      <c r="O22" s="90" t="str">
        <f>IF(Quarterdata!H21="","",Quarterdata!F21-Quarterdata!H21)</f>
        <v/>
      </c>
      <c r="P22" s="90" t="str">
        <f>IF(Quarterdata!I21="","",Quarterdata!F21-Quarterdata!I21)</f>
        <v/>
      </c>
      <c r="Q22" s="71" t="str">
        <f>IF(Quarterdata!G21="","",(Quarterdata!G21-Quarterdata!H21)/Quarterdata!G21)</f>
        <v/>
      </c>
      <c r="R22" s="71" t="str">
        <f>IF(Quarterdata!G21="","",(Quarterdata!G21-Quarterdata!H21)/Quarterdata!G21)</f>
        <v/>
      </c>
      <c r="S22" s="8" t="str">
        <f>IF(L22="","",IF(AND(L22&gt;=Instruction!$R$17),"Good","Poor"))</f>
        <v/>
      </c>
      <c r="T22" s="27" t="str">
        <f>IF(Q22="","",IF(OR(Q22&lt;Instruction!$S$17,Q22&lt;=0),"Good","Poor"))</f>
        <v/>
      </c>
      <c r="U22" s="36" t="str">
        <f t="shared" si="16"/>
        <v/>
      </c>
      <c r="V22" s="71" t="str">
        <f>IF(Quarterdata!K21="","",Quarterdata!K21/Quarterdata!J21)</f>
        <v/>
      </c>
      <c r="W22" s="71" t="str">
        <f>IF(Quarterdata!L21="","",Quarterdata!L21/Quarterdata!J21)</f>
        <v/>
      </c>
      <c r="X22" s="71" t="str">
        <f>IF(Quarterdata!M21="","",Quarterdata!M21/Quarterdata!J21)</f>
        <v/>
      </c>
      <c r="Y22" s="90" t="str">
        <f>IF(Quarterdata!L21="","",Quarterdata!J21-Quarterdata!L21)</f>
        <v/>
      </c>
      <c r="Z22" s="90" t="str">
        <f>IF(Quarterdata!M21="","",Quarterdata!J21-Quarterdata!M21)</f>
        <v/>
      </c>
      <c r="AA22" s="71" t="str">
        <f>IF(Quarterdata!K21="","",(Quarterdata!K21-Quarterdata!L21)/Quarterdata!K21)</f>
        <v/>
      </c>
      <c r="AB22" s="71" t="str">
        <f>IF(Quarterdata!K21="","",(Quarterdata!K21-Quarterdata!M21)/Quarterdata!K21)</f>
        <v/>
      </c>
      <c r="AC22" s="8" t="str">
        <f>IF(V22="","",IF(AND(V22&gt;=Instruction!$R$17),"Good","Poor"))</f>
        <v/>
      </c>
      <c r="AD22" s="27" t="str">
        <f>IF(AA22="","",IF(OR(AA22&lt;Instruction!$S$17,AA22&lt;=0),"Good","Poor"))</f>
        <v/>
      </c>
      <c r="AE22" s="8" t="str">
        <f t="shared" si="17"/>
        <v/>
      </c>
      <c r="AF22" s="71" t="str">
        <f>IF(Quarterdata!O21="","",Quarterdata!O21/Quarterdata!N21)</f>
        <v/>
      </c>
      <c r="AG22" s="71" t="str">
        <f>IF(Quarterdata!P21="","",Quarterdata!P21/Quarterdata!N21)</f>
        <v/>
      </c>
      <c r="AH22" s="71" t="str">
        <f>IF(Quarterdata!Q21="","",Quarterdata!Q21/Quarterdata!N21)</f>
        <v/>
      </c>
      <c r="AI22" s="90" t="str">
        <f>IF(Quarterdata!P21="","",Quarterdata!N21-Quarterdata!P21)</f>
        <v/>
      </c>
      <c r="AJ22" s="90" t="str">
        <f>IF(Quarterdata!Q21="","",Quarterdata!N21-Quarterdata!Q21)</f>
        <v/>
      </c>
      <c r="AK22" s="71" t="str">
        <f>IF(Quarterdata!O21="","",(Quarterdata!O21-Quarterdata!P21)/Quarterdata!O21)</f>
        <v/>
      </c>
      <c r="AL22" s="71" t="str">
        <f>IF(Quarterdata!O21="","",(Quarterdata!O21-Quarterdata!Q21)/Quarterdata!O21)</f>
        <v/>
      </c>
      <c r="AM22" s="8" t="str">
        <f>IF(AF22="","",IF(AND(AF22&gt;=Instruction!$R$17),"Good","Poor"))</f>
        <v/>
      </c>
      <c r="AN22" s="27" t="str">
        <f>IF(AK22="","",IF(OR(AK22&lt;Instruction!$S$17,AK22&lt;=0),"Good","Poor"))</f>
        <v/>
      </c>
      <c r="AO22" s="8" t="str">
        <f t="shared" si="18"/>
        <v/>
      </c>
      <c r="AP22" s="71" t="str">
        <f>IF(Quarterdata!S21="","",Quarterdata!S21/Quarterdata!R21)</f>
        <v/>
      </c>
      <c r="AQ22" s="71" t="str">
        <f>IF(Quarterdata!T21="","",Quarterdata!T21/Quarterdata!R21)</f>
        <v/>
      </c>
      <c r="AR22" s="71" t="str">
        <f>IF(Quarterdata!U21="","",Quarterdata!U21/Quarterdata!R21)</f>
        <v/>
      </c>
      <c r="AS22" s="90" t="str">
        <f>IF(Quarterdata!T21="","",Quarterdata!R21-Quarterdata!T21)</f>
        <v/>
      </c>
      <c r="AT22" s="90" t="str">
        <f>IF(Quarterdata!U21="","",Quarterdata!R21-Quarterdata!U21)</f>
        <v/>
      </c>
      <c r="AU22" s="71" t="str">
        <f>IF(Quarterdata!S21="","",(Quarterdata!S21-Quarterdata!T21)/Quarterdata!S21)</f>
        <v/>
      </c>
      <c r="AV22" s="71" t="str">
        <f>IF(Quarterdata!S21="","",(Quarterdata!S21-Quarterdata!U21)/Quarterdata!S21)</f>
        <v/>
      </c>
      <c r="AW22" s="8" t="str">
        <f>IF(AP22="","",IF(AND(AP22&gt;=Instruction!$R$17),"Good","Poor"))</f>
        <v/>
      </c>
      <c r="AX22" s="27" t="str">
        <f>IF(AU22="","",IF(OR(AU22&lt;Instruction!$S$17,AU22&lt;=0),"Good","Poor"))</f>
        <v/>
      </c>
      <c r="AY22" s="8" t="str">
        <f t="shared" si="19"/>
        <v/>
      </c>
    </row>
    <row r="23" spans="1:51" x14ac:dyDescent="0.25">
      <c r="A23" s="60" t="str">
        <f>IF(Monthlydata!A21=0,"",Monthlydata!A21)</f>
        <v>&lt;&lt;HP&gt;&gt;</v>
      </c>
      <c r="B23" s="71" t="str">
        <f>IF(Quarterdata!C22="","",Quarterdata!C22/Quarterdata!B22)</f>
        <v/>
      </c>
      <c r="C23" s="71" t="str">
        <f>IF(Quarterdata!D22="","",Quarterdata!D22/Quarterdata!B22)</f>
        <v/>
      </c>
      <c r="D23" s="71" t="str">
        <f>IF(Quarterdata!E22="","",Quarterdata!E22/Quarterdata!B22)</f>
        <v/>
      </c>
      <c r="E23" s="90" t="str">
        <f>IF(Quarterdata!D22="","",Quarterdata!B22-Quarterdata!D22)</f>
        <v/>
      </c>
      <c r="F23" s="90" t="str">
        <f>IF(Quarterdata!E22="","",Quarterdata!B22-Quarterdata!E22)</f>
        <v/>
      </c>
      <c r="G23" s="71" t="str">
        <f>IF(Quarterdata!C22="","",(Quarterdata!C22-Quarterdata!D22)/Quarterdata!C22)</f>
        <v/>
      </c>
      <c r="H23" s="71" t="str">
        <f>IF(Quarterdata!C22="","",(Quarterdata!C22-Quarterdata!E22)/Quarterdata!C22)</f>
        <v/>
      </c>
      <c r="I23" s="8" t="str">
        <f>IF(B23="","",IF(AND(B23&gt;=Instruction!$R$17),"Good","Poor"))</f>
        <v/>
      </c>
      <c r="J23" s="27" t="str">
        <f>IF(G23="","",IF(OR(G23&lt;Instruction!$S$17,G23&lt;=0),"Good","Poor"))</f>
        <v/>
      </c>
      <c r="K23" s="8" t="str">
        <f t="shared" si="15"/>
        <v/>
      </c>
      <c r="L23" s="71" t="str">
        <f>IF(Quarterdata!G22="","",Quarterdata!G22/Quarterdata!F22)</f>
        <v/>
      </c>
      <c r="M23" s="71" t="str">
        <f>IF(Quarterdata!H22="","",Quarterdata!H22/Quarterdata!F22)</f>
        <v/>
      </c>
      <c r="N23" s="71" t="str">
        <f>IF(Quarterdata!I22="","",Quarterdata!I22/Quarterdata!F22)</f>
        <v/>
      </c>
      <c r="O23" s="90" t="str">
        <f>IF(Quarterdata!H22="","",Quarterdata!F22-Quarterdata!H22)</f>
        <v/>
      </c>
      <c r="P23" s="90" t="str">
        <f>IF(Quarterdata!I22="","",Quarterdata!F22-Quarterdata!I22)</f>
        <v/>
      </c>
      <c r="Q23" s="71" t="str">
        <f>IF(Quarterdata!G22="","",(Quarterdata!G22-Quarterdata!H22)/Quarterdata!G22)</f>
        <v/>
      </c>
      <c r="R23" s="71" t="str">
        <f>IF(Quarterdata!G22="","",(Quarterdata!G22-Quarterdata!H22)/Quarterdata!G22)</f>
        <v/>
      </c>
      <c r="S23" s="8" t="str">
        <f>IF(L23="","",IF(AND(L23&gt;=Instruction!$R$17),"Good","Poor"))</f>
        <v/>
      </c>
      <c r="T23" s="27" t="str">
        <f>IF(Q23="","",IF(OR(Q23&lt;Instruction!$S$17,Q23&lt;=0),"Good","Poor"))</f>
        <v/>
      </c>
      <c r="U23" s="36" t="str">
        <f t="shared" si="16"/>
        <v/>
      </c>
      <c r="V23" s="71" t="str">
        <f>IF(Quarterdata!K22="","",Quarterdata!K22/Quarterdata!J22)</f>
        <v/>
      </c>
      <c r="W23" s="71" t="str">
        <f>IF(Quarterdata!L22="","",Quarterdata!L22/Quarterdata!J22)</f>
        <v/>
      </c>
      <c r="X23" s="71" t="str">
        <f>IF(Quarterdata!M22="","",Quarterdata!M22/Quarterdata!J22)</f>
        <v/>
      </c>
      <c r="Y23" s="90" t="str">
        <f>IF(Quarterdata!L22="","",Quarterdata!J22-Quarterdata!L22)</f>
        <v/>
      </c>
      <c r="Z23" s="90" t="str">
        <f>IF(Quarterdata!M22="","",Quarterdata!J22-Quarterdata!M22)</f>
        <v/>
      </c>
      <c r="AA23" s="71" t="str">
        <f>IF(Quarterdata!K22="","",(Quarterdata!K22-Quarterdata!L22)/Quarterdata!K22)</f>
        <v/>
      </c>
      <c r="AB23" s="71" t="str">
        <f>IF(Quarterdata!K22="","",(Quarterdata!K22-Quarterdata!M22)/Quarterdata!K22)</f>
        <v/>
      </c>
      <c r="AC23" s="8" t="str">
        <f>IF(V23="","",IF(AND(V23&gt;=Instruction!$R$17),"Good","Poor"))</f>
        <v/>
      </c>
      <c r="AD23" s="27" t="str">
        <f>IF(AA23="","",IF(OR(AA23&lt;Instruction!$S$17,AA23&lt;=0),"Good","Poor"))</f>
        <v/>
      </c>
      <c r="AE23" s="8" t="str">
        <f t="shared" si="17"/>
        <v/>
      </c>
      <c r="AF23" s="71" t="str">
        <f>IF(Quarterdata!O22="","",Quarterdata!O22/Quarterdata!N22)</f>
        <v/>
      </c>
      <c r="AG23" s="71" t="str">
        <f>IF(Quarterdata!P22="","",Quarterdata!P22/Quarterdata!N22)</f>
        <v/>
      </c>
      <c r="AH23" s="71" t="str">
        <f>IF(Quarterdata!Q22="","",Quarterdata!Q22/Quarterdata!N22)</f>
        <v/>
      </c>
      <c r="AI23" s="90" t="str">
        <f>IF(Quarterdata!P22="","",Quarterdata!N22-Quarterdata!P22)</f>
        <v/>
      </c>
      <c r="AJ23" s="90" t="str">
        <f>IF(Quarterdata!Q22="","",Quarterdata!N22-Quarterdata!Q22)</f>
        <v/>
      </c>
      <c r="AK23" s="71" t="str">
        <f>IF(Quarterdata!O22="","",(Quarterdata!O22-Quarterdata!P22)/Quarterdata!O22)</f>
        <v/>
      </c>
      <c r="AL23" s="71" t="str">
        <f>IF(Quarterdata!O22="","",(Quarterdata!O22-Quarterdata!Q22)/Quarterdata!O22)</f>
        <v/>
      </c>
      <c r="AM23" s="8" t="str">
        <f>IF(AF23="","",IF(AND(AF23&gt;=Instruction!$R$17),"Good","Poor"))</f>
        <v/>
      </c>
      <c r="AN23" s="27" t="str">
        <f>IF(AK23="","",IF(OR(AK23&lt;Instruction!$S$17,AK23&lt;=0),"Good","Poor"))</f>
        <v/>
      </c>
      <c r="AO23" s="8" t="str">
        <f t="shared" si="18"/>
        <v/>
      </c>
      <c r="AP23" s="71" t="str">
        <f>IF(Quarterdata!S22="","",Quarterdata!S22/Quarterdata!R22)</f>
        <v/>
      </c>
      <c r="AQ23" s="71" t="str">
        <f>IF(Quarterdata!T22="","",Quarterdata!T22/Quarterdata!R22)</f>
        <v/>
      </c>
      <c r="AR23" s="71" t="str">
        <f>IF(Quarterdata!U22="","",Quarterdata!U22/Quarterdata!R22)</f>
        <v/>
      </c>
      <c r="AS23" s="90" t="str">
        <f>IF(Quarterdata!T22="","",Quarterdata!R22-Quarterdata!T22)</f>
        <v/>
      </c>
      <c r="AT23" s="90" t="str">
        <f>IF(Quarterdata!U22="","",Quarterdata!R22-Quarterdata!U22)</f>
        <v/>
      </c>
      <c r="AU23" s="71" t="str">
        <f>IF(Quarterdata!S22="","",(Quarterdata!S22-Quarterdata!T22)/Quarterdata!S22)</f>
        <v/>
      </c>
      <c r="AV23" s="71" t="str">
        <f>IF(Quarterdata!S22="","",(Quarterdata!S22-Quarterdata!U22)/Quarterdata!S22)</f>
        <v/>
      </c>
      <c r="AW23" s="8" t="str">
        <f>IF(AP23="","",IF(AND(AP23&gt;=Instruction!$R$17),"Good","Poor"))</f>
        <v/>
      </c>
      <c r="AX23" s="27" t="str">
        <f>IF(AU23="","",IF(OR(AU23&lt;Instruction!$S$17,AU23&lt;=0),"Good","Poor"))</f>
        <v/>
      </c>
      <c r="AY23" s="8" t="str">
        <f t="shared" si="19"/>
        <v/>
      </c>
    </row>
    <row r="24" spans="1:51" x14ac:dyDescent="0.25">
      <c r="A24" s="60" t="str">
        <f>IF(Monthlydata!A22=0,"",Monthlydata!A22)</f>
        <v>&lt;&lt;HP&gt;&gt;</v>
      </c>
      <c r="B24" s="71" t="str">
        <f>IF(Quarterdata!C23="","",Quarterdata!C23/Quarterdata!B23)</f>
        <v/>
      </c>
      <c r="C24" s="71" t="str">
        <f>IF(Quarterdata!D23="","",Quarterdata!D23/Quarterdata!B23)</f>
        <v/>
      </c>
      <c r="D24" s="71" t="str">
        <f>IF(Quarterdata!E23="","",Quarterdata!E23/Quarterdata!B23)</f>
        <v/>
      </c>
      <c r="E24" s="90" t="str">
        <f>IF(Quarterdata!D23="","",Quarterdata!B23-Quarterdata!D23)</f>
        <v/>
      </c>
      <c r="F24" s="90" t="str">
        <f>IF(Quarterdata!E23="","",Quarterdata!B23-Quarterdata!E23)</f>
        <v/>
      </c>
      <c r="G24" s="71" t="str">
        <f>IF(Quarterdata!C23="","",(Quarterdata!C23-Quarterdata!D23)/Quarterdata!C23)</f>
        <v/>
      </c>
      <c r="H24" s="71" t="str">
        <f>IF(Quarterdata!C23="","",(Quarterdata!C23-Quarterdata!E23)/Quarterdata!C23)</f>
        <v/>
      </c>
      <c r="I24" s="8" t="str">
        <f>IF(B24="","",IF(AND(B24&gt;=Instruction!$R$17),"Good","Poor"))</f>
        <v/>
      </c>
      <c r="J24" s="27" t="str">
        <f>IF(G24="","",IF(OR(G24&lt;Instruction!$S$17,G24&lt;=0),"Good","Poor"))</f>
        <v/>
      </c>
      <c r="K24" s="8" t="str">
        <f t="shared" si="15"/>
        <v/>
      </c>
      <c r="L24" s="71" t="str">
        <f>IF(Quarterdata!G23="","",Quarterdata!G23/Quarterdata!F23)</f>
        <v/>
      </c>
      <c r="M24" s="71" t="str">
        <f>IF(Quarterdata!H23="","",Quarterdata!H23/Quarterdata!F23)</f>
        <v/>
      </c>
      <c r="N24" s="71" t="str">
        <f>IF(Quarterdata!I23="","",Quarterdata!I23/Quarterdata!F23)</f>
        <v/>
      </c>
      <c r="O24" s="90" t="str">
        <f>IF(Quarterdata!H23="","",Quarterdata!F23-Quarterdata!H23)</f>
        <v/>
      </c>
      <c r="P24" s="90" t="str">
        <f>IF(Quarterdata!I23="","",Quarterdata!F23-Quarterdata!I23)</f>
        <v/>
      </c>
      <c r="Q24" s="71" t="str">
        <f>IF(Quarterdata!G23="","",(Quarterdata!G23-Quarterdata!H23)/Quarterdata!G23)</f>
        <v/>
      </c>
      <c r="R24" s="71" t="str">
        <f>IF(Quarterdata!G23="","",(Quarterdata!G23-Quarterdata!H23)/Quarterdata!G23)</f>
        <v/>
      </c>
      <c r="S24" s="8" t="str">
        <f>IF(L24="","",IF(AND(L24&gt;=Instruction!$R$17),"Good","Poor"))</f>
        <v/>
      </c>
      <c r="T24" s="27" t="str">
        <f>IF(Q24="","",IF(OR(Q24&lt;Instruction!$S$17,Q24&lt;=0),"Good","Poor"))</f>
        <v/>
      </c>
      <c r="U24" s="36" t="str">
        <f t="shared" si="16"/>
        <v/>
      </c>
      <c r="V24" s="71" t="str">
        <f>IF(Quarterdata!K23="","",Quarterdata!K23/Quarterdata!J23)</f>
        <v/>
      </c>
      <c r="W24" s="71" t="str">
        <f>IF(Quarterdata!L23="","",Quarterdata!L23/Quarterdata!J23)</f>
        <v/>
      </c>
      <c r="X24" s="71" t="str">
        <f>IF(Quarterdata!M23="","",Quarterdata!M23/Quarterdata!J23)</f>
        <v/>
      </c>
      <c r="Y24" s="90" t="str">
        <f>IF(Quarterdata!L23="","",Quarterdata!J23-Quarterdata!L23)</f>
        <v/>
      </c>
      <c r="Z24" s="90" t="str">
        <f>IF(Quarterdata!M23="","",Quarterdata!J23-Quarterdata!M23)</f>
        <v/>
      </c>
      <c r="AA24" s="71" t="str">
        <f>IF(Quarterdata!K23="","",(Quarterdata!K23-Quarterdata!L23)/Quarterdata!K23)</f>
        <v/>
      </c>
      <c r="AB24" s="71" t="str">
        <f>IF(Quarterdata!K23="","",(Quarterdata!K23-Quarterdata!M23)/Quarterdata!K23)</f>
        <v/>
      </c>
      <c r="AC24" s="8" t="str">
        <f>IF(V24="","",IF(AND(V24&gt;=Instruction!$R$17),"Good","Poor"))</f>
        <v/>
      </c>
      <c r="AD24" s="27" t="str">
        <f>IF(AA24="","",IF(OR(AA24&lt;Instruction!$S$17,AA24&lt;=0),"Good","Poor"))</f>
        <v/>
      </c>
      <c r="AE24" s="8" t="str">
        <f t="shared" si="17"/>
        <v/>
      </c>
      <c r="AF24" s="71" t="str">
        <f>IF(Quarterdata!O23="","",Quarterdata!O23/Quarterdata!N23)</f>
        <v/>
      </c>
      <c r="AG24" s="71" t="str">
        <f>IF(Quarterdata!P23="","",Quarterdata!P23/Quarterdata!N23)</f>
        <v/>
      </c>
      <c r="AH24" s="71" t="str">
        <f>IF(Quarterdata!Q23="","",Quarterdata!Q23/Quarterdata!N23)</f>
        <v/>
      </c>
      <c r="AI24" s="90" t="str">
        <f>IF(Quarterdata!P23="","",Quarterdata!N23-Quarterdata!P23)</f>
        <v/>
      </c>
      <c r="AJ24" s="90" t="str">
        <f>IF(Quarterdata!Q23="","",Quarterdata!N23-Quarterdata!Q23)</f>
        <v/>
      </c>
      <c r="AK24" s="71" t="str">
        <f>IF(Quarterdata!O23="","",(Quarterdata!O23-Quarterdata!P23)/Quarterdata!O23)</f>
        <v/>
      </c>
      <c r="AL24" s="71" t="str">
        <f>IF(Quarterdata!O23="","",(Quarterdata!O23-Quarterdata!Q23)/Quarterdata!O23)</f>
        <v/>
      </c>
      <c r="AM24" s="8" t="str">
        <f>IF(AF24="","",IF(AND(AF24&gt;=Instruction!$R$17),"Good","Poor"))</f>
        <v/>
      </c>
      <c r="AN24" s="27" t="str">
        <f>IF(AK24="","",IF(OR(AK24&lt;Instruction!$S$17,AK24&lt;=0),"Good","Poor"))</f>
        <v/>
      </c>
      <c r="AO24" s="8" t="str">
        <f t="shared" si="18"/>
        <v/>
      </c>
      <c r="AP24" s="71" t="str">
        <f>IF(Quarterdata!S23="","",Quarterdata!S23/Quarterdata!R23)</f>
        <v/>
      </c>
      <c r="AQ24" s="71" t="str">
        <f>IF(Quarterdata!T23="","",Quarterdata!T23/Quarterdata!R23)</f>
        <v/>
      </c>
      <c r="AR24" s="71" t="str">
        <f>IF(Quarterdata!U23="","",Quarterdata!U23/Quarterdata!R23)</f>
        <v/>
      </c>
      <c r="AS24" s="90" t="str">
        <f>IF(Quarterdata!T23="","",Quarterdata!R23-Quarterdata!T23)</f>
        <v/>
      </c>
      <c r="AT24" s="90" t="str">
        <f>IF(Quarterdata!U23="","",Quarterdata!R23-Quarterdata!U23)</f>
        <v/>
      </c>
      <c r="AU24" s="71" t="str">
        <f>IF(Quarterdata!S23="","",(Quarterdata!S23-Quarterdata!T23)/Quarterdata!S23)</f>
        <v/>
      </c>
      <c r="AV24" s="71" t="str">
        <f>IF(Quarterdata!S23="","",(Quarterdata!S23-Quarterdata!U23)/Quarterdata!S23)</f>
        <v/>
      </c>
      <c r="AW24" s="8" t="str">
        <f>IF(AP24="","",IF(AND(AP24&gt;=Instruction!$R$17),"Good","Poor"))</f>
        <v/>
      </c>
      <c r="AX24" s="27" t="str">
        <f>IF(AU24="","",IF(OR(AU24&lt;Instruction!$S$17,AU24&lt;=0),"Good","Poor"))</f>
        <v/>
      </c>
      <c r="AY24" s="8" t="str">
        <f t="shared" si="19"/>
        <v/>
      </c>
    </row>
    <row r="25" spans="1:51" x14ac:dyDescent="0.25">
      <c r="A25" s="60" t="str">
        <f>IF(Monthlydata!A23=0,"",Monthlydata!A23)</f>
        <v>&lt;&lt;HP&gt;&gt;</v>
      </c>
      <c r="B25" s="71" t="str">
        <f>IF(Quarterdata!C24="","",Quarterdata!C24/Quarterdata!B24)</f>
        <v/>
      </c>
      <c r="C25" s="71" t="str">
        <f>IF(Quarterdata!D24="","",Quarterdata!D24/Quarterdata!B24)</f>
        <v/>
      </c>
      <c r="D25" s="71" t="str">
        <f>IF(Quarterdata!E24="","",Quarterdata!E24/Quarterdata!B24)</f>
        <v/>
      </c>
      <c r="E25" s="90" t="str">
        <f>IF(Quarterdata!D24="","",Quarterdata!B24-Quarterdata!D24)</f>
        <v/>
      </c>
      <c r="F25" s="90" t="str">
        <f>IF(Quarterdata!E24="","",Quarterdata!B24-Quarterdata!E24)</f>
        <v/>
      </c>
      <c r="G25" s="71" t="str">
        <f>IF(Quarterdata!C24="","",(Quarterdata!C24-Quarterdata!D24)/Quarterdata!C24)</f>
        <v/>
      </c>
      <c r="H25" s="71" t="str">
        <f>IF(Quarterdata!C24="","",(Quarterdata!C24-Quarterdata!E24)/Quarterdata!C24)</f>
        <v/>
      </c>
      <c r="I25" s="8" t="str">
        <f>IF(B25="","",IF(AND(B25&gt;=Instruction!$R$17),"Good","Poor"))</f>
        <v/>
      </c>
      <c r="J25" s="27" t="str">
        <f>IF(G25="","",IF(OR(G25&lt;Instruction!$S$17,G25&lt;=0),"Good","Poor"))</f>
        <v/>
      </c>
      <c r="K25" s="8" t="str">
        <f t="shared" si="15"/>
        <v/>
      </c>
      <c r="L25" s="71" t="str">
        <f>IF(Quarterdata!G24="","",Quarterdata!G24/Quarterdata!F24)</f>
        <v/>
      </c>
      <c r="M25" s="71" t="str">
        <f>IF(Quarterdata!H24="","",Quarterdata!H24/Quarterdata!F24)</f>
        <v/>
      </c>
      <c r="N25" s="71" t="str">
        <f>IF(Quarterdata!I24="","",Quarterdata!I24/Quarterdata!F24)</f>
        <v/>
      </c>
      <c r="O25" s="90" t="str">
        <f>IF(Quarterdata!H24="","",Quarterdata!F24-Quarterdata!H24)</f>
        <v/>
      </c>
      <c r="P25" s="90" t="str">
        <f>IF(Quarterdata!I24="","",Quarterdata!F24-Quarterdata!I24)</f>
        <v/>
      </c>
      <c r="Q25" s="71" t="str">
        <f>IF(Quarterdata!G24="","",(Quarterdata!G24-Quarterdata!H24)/Quarterdata!G24)</f>
        <v/>
      </c>
      <c r="R25" s="71" t="str">
        <f>IF(Quarterdata!G24="","",(Quarterdata!G24-Quarterdata!H24)/Quarterdata!G24)</f>
        <v/>
      </c>
      <c r="S25" s="8" t="str">
        <f>IF(L25="","",IF(AND(L25&gt;=Instruction!$R$17),"Good","Poor"))</f>
        <v/>
      </c>
      <c r="T25" s="27" t="str">
        <f>IF(Q25="","",IF(OR(Q25&lt;Instruction!$S$17,Q25&lt;=0),"Good","Poor"))</f>
        <v/>
      </c>
      <c r="U25" s="36" t="str">
        <f t="shared" si="16"/>
        <v/>
      </c>
      <c r="V25" s="71" t="str">
        <f>IF(Quarterdata!K24="","",Quarterdata!K24/Quarterdata!J24)</f>
        <v/>
      </c>
      <c r="W25" s="71" t="str">
        <f>IF(Quarterdata!L24="","",Quarterdata!L24/Quarterdata!J24)</f>
        <v/>
      </c>
      <c r="X25" s="71" t="str">
        <f>IF(Quarterdata!M24="","",Quarterdata!M24/Quarterdata!J24)</f>
        <v/>
      </c>
      <c r="Y25" s="90" t="str">
        <f>IF(Quarterdata!L24="","",Quarterdata!J24-Quarterdata!L24)</f>
        <v/>
      </c>
      <c r="Z25" s="90" t="str">
        <f>IF(Quarterdata!M24="","",Quarterdata!J24-Quarterdata!M24)</f>
        <v/>
      </c>
      <c r="AA25" s="71" t="str">
        <f>IF(Quarterdata!K24="","",(Quarterdata!K24-Quarterdata!L24)/Quarterdata!K24)</f>
        <v/>
      </c>
      <c r="AB25" s="71" t="str">
        <f>IF(Quarterdata!K24="","",(Quarterdata!K24-Quarterdata!M24)/Quarterdata!K24)</f>
        <v/>
      </c>
      <c r="AC25" s="8" t="str">
        <f>IF(V25="","",IF(AND(V25&gt;=Instruction!$R$17),"Good","Poor"))</f>
        <v/>
      </c>
      <c r="AD25" s="27" t="str">
        <f>IF(AA25="","",IF(OR(AA25&lt;Instruction!$S$17,AA25&lt;=0),"Good","Poor"))</f>
        <v/>
      </c>
      <c r="AE25" s="8" t="str">
        <f t="shared" si="17"/>
        <v/>
      </c>
      <c r="AF25" s="71" t="str">
        <f>IF(Quarterdata!O24="","",Quarterdata!O24/Quarterdata!N24)</f>
        <v/>
      </c>
      <c r="AG25" s="71" t="str">
        <f>IF(Quarterdata!P24="","",Quarterdata!P24/Quarterdata!N24)</f>
        <v/>
      </c>
      <c r="AH25" s="71" t="str">
        <f>IF(Quarterdata!Q24="","",Quarterdata!Q24/Quarterdata!N24)</f>
        <v/>
      </c>
      <c r="AI25" s="90" t="str">
        <f>IF(Quarterdata!P24="","",Quarterdata!N24-Quarterdata!P24)</f>
        <v/>
      </c>
      <c r="AJ25" s="90" t="str">
        <f>IF(Quarterdata!Q24="","",Quarterdata!N24-Quarterdata!Q24)</f>
        <v/>
      </c>
      <c r="AK25" s="71" t="str">
        <f>IF(Quarterdata!O24="","",(Quarterdata!O24-Quarterdata!P24)/Quarterdata!O24)</f>
        <v/>
      </c>
      <c r="AL25" s="71" t="str">
        <f>IF(Quarterdata!O24="","",(Quarterdata!O24-Quarterdata!Q24)/Quarterdata!O24)</f>
        <v/>
      </c>
      <c r="AM25" s="8" t="str">
        <f>IF(AF25="","",IF(AND(AF25&gt;=Instruction!$R$17),"Good","Poor"))</f>
        <v/>
      </c>
      <c r="AN25" s="27" t="str">
        <f>IF(AK25="","",IF(OR(AK25&lt;Instruction!$S$17,AK25&lt;=0),"Good","Poor"))</f>
        <v/>
      </c>
      <c r="AO25" s="8" t="str">
        <f t="shared" si="18"/>
        <v/>
      </c>
      <c r="AP25" s="71" t="str">
        <f>IF(Quarterdata!S24="","",Quarterdata!S24/Quarterdata!R24)</f>
        <v/>
      </c>
      <c r="AQ25" s="71" t="str">
        <f>IF(Quarterdata!T24="","",Quarterdata!T24/Quarterdata!R24)</f>
        <v/>
      </c>
      <c r="AR25" s="71" t="str">
        <f>IF(Quarterdata!U24="","",Quarterdata!U24/Quarterdata!R24)</f>
        <v/>
      </c>
      <c r="AS25" s="90" t="str">
        <f>IF(Quarterdata!T24="","",Quarterdata!R24-Quarterdata!T24)</f>
        <v/>
      </c>
      <c r="AT25" s="90" t="str">
        <f>IF(Quarterdata!U24="","",Quarterdata!R24-Quarterdata!U24)</f>
        <v/>
      </c>
      <c r="AU25" s="71" t="str">
        <f>IF(Quarterdata!S24="","",(Quarterdata!S24-Quarterdata!T24)/Quarterdata!S24)</f>
        <v/>
      </c>
      <c r="AV25" s="71" t="str">
        <f>IF(Quarterdata!S24="","",(Quarterdata!S24-Quarterdata!U24)/Quarterdata!S24)</f>
        <v/>
      </c>
      <c r="AW25" s="8" t="str">
        <f>IF(AP25="","",IF(AND(AP25&gt;=Instruction!$R$17),"Good","Poor"))</f>
        <v/>
      </c>
      <c r="AX25" s="27" t="str">
        <f>IF(AU25="","",IF(OR(AU25&lt;Instruction!$S$17,AU25&lt;=0),"Good","Poor"))</f>
        <v/>
      </c>
      <c r="AY25" s="8" t="str">
        <f t="shared" si="19"/>
        <v/>
      </c>
    </row>
    <row r="26" spans="1:51" x14ac:dyDescent="0.25">
      <c r="A26" s="60" t="str">
        <f>IF(Monthlydata!A24=0,"",Monthlydata!A24)</f>
        <v>&lt;&lt;HP&gt;&gt;</v>
      </c>
      <c r="B26" s="71" t="str">
        <f>IF(Quarterdata!C25="","",Quarterdata!C25/Quarterdata!B25)</f>
        <v/>
      </c>
      <c r="C26" s="71" t="str">
        <f>IF(Quarterdata!D25="","",Quarterdata!D25/Quarterdata!B25)</f>
        <v/>
      </c>
      <c r="D26" s="71" t="str">
        <f>IF(Quarterdata!E25="","",Quarterdata!E25/Quarterdata!B25)</f>
        <v/>
      </c>
      <c r="E26" s="90" t="str">
        <f>IF(Quarterdata!D25="","",Quarterdata!B25-Quarterdata!D25)</f>
        <v/>
      </c>
      <c r="F26" s="90" t="str">
        <f>IF(Quarterdata!E25="","",Quarterdata!B25-Quarterdata!E25)</f>
        <v/>
      </c>
      <c r="G26" s="71" t="str">
        <f>IF(Quarterdata!C25="","",(Quarterdata!C25-Quarterdata!D25)/Quarterdata!C25)</f>
        <v/>
      </c>
      <c r="H26" s="71" t="str">
        <f>IF(Quarterdata!C25="","",(Quarterdata!C25-Quarterdata!E25)/Quarterdata!C25)</f>
        <v/>
      </c>
      <c r="I26" s="8" t="str">
        <f>IF(B26="","",IF(AND(B26&gt;=Instruction!$R$17),"Good","Poor"))</f>
        <v/>
      </c>
      <c r="J26" s="27" t="str">
        <f>IF(G26="","",IF(OR(G26&lt;Instruction!$S$17,G26&lt;=0),"Good","Poor"))</f>
        <v/>
      </c>
      <c r="K26" s="8" t="str">
        <f t="shared" si="15"/>
        <v/>
      </c>
      <c r="L26" s="71" t="str">
        <f>IF(Quarterdata!G25="","",Quarterdata!G25/Quarterdata!F25)</f>
        <v/>
      </c>
      <c r="M26" s="71" t="str">
        <f>IF(Quarterdata!H25="","",Quarterdata!H25/Quarterdata!F25)</f>
        <v/>
      </c>
      <c r="N26" s="71" t="str">
        <f>IF(Quarterdata!I25="","",Quarterdata!I25/Quarterdata!F25)</f>
        <v/>
      </c>
      <c r="O26" s="90" t="str">
        <f>IF(Quarterdata!H25="","",Quarterdata!F25-Quarterdata!H25)</f>
        <v/>
      </c>
      <c r="P26" s="90" t="str">
        <f>IF(Quarterdata!I25="","",Quarterdata!F25-Quarterdata!I25)</f>
        <v/>
      </c>
      <c r="Q26" s="71" t="str">
        <f>IF(Quarterdata!G25="","",(Quarterdata!G25-Quarterdata!H25)/Quarterdata!G25)</f>
        <v/>
      </c>
      <c r="R26" s="71" t="str">
        <f>IF(Quarterdata!G25="","",(Quarterdata!G25-Quarterdata!H25)/Quarterdata!G25)</f>
        <v/>
      </c>
      <c r="S26" s="8" t="str">
        <f>IF(L26="","",IF(AND(L26&gt;=Instruction!$R$17),"Good","Poor"))</f>
        <v/>
      </c>
      <c r="T26" s="27" t="str">
        <f>IF(Q26="","",IF(OR(Q26&lt;Instruction!$S$17,Q26&lt;=0),"Good","Poor"))</f>
        <v/>
      </c>
      <c r="U26" s="36" t="str">
        <f t="shared" si="16"/>
        <v/>
      </c>
      <c r="V26" s="71" t="str">
        <f>IF(Quarterdata!K25="","",Quarterdata!K25/Quarterdata!J25)</f>
        <v/>
      </c>
      <c r="W26" s="71" t="str">
        <f>IF(Quarterdata!L25="","",Quarterdata!L25/Quarterdata!J25)</f>
        <v/>
      </c>
      <c r="X26" s="71" t="str">
        <f>IF(Quarterdata!M25="","",Quarterdata!M25/Quarterdata!J25)</f>
        <v/>
      </c>
      <c r="Y26" s="90" t="str">
        <f>IF(Quarterdata!L25="","",Quarterdata!J25-Quarterdata!L25)</f>
        <v/>
      </c>
      <c r="Z26" s="90" t="str">
        <f>IF(Quarterdata!M25="","",Quarterdata!J25-Quarterdata!M25)</f>
        <v/>
      </c>
      <c r="AA26" s="71" t="str">
        <f>IF(Quarterdata!K25="","",(Quarterdata!K25-Quarterdata!L25)/Quarterdata!K25)</f>
        <v/>
      </c>
      <c r="AB26" s="71" t="str">
        <f>IF(Quarterdata!K25="","",(Quarterdata!K25-Quarterdata!M25)/Quarterdata!K25)</f>
        <v/>
      </c>
      <c r="AC26" s="8" t="str">
        <f>IF(V26="","",IF(AND(V26&gt;=Instruction!$R$17),"Good","Poor"))</f>
        <v/>
      </c>
      <c r="AD26" s="27" t="str">
        <f>IF(AA26="","",IF(OR(AA26&lt;Instruction!$S$17,AA26&lt;=0),"Good","Poor"))</f>
        <v/>
      </c>
      <c r="AE26" s="8" t="str">
        <f t="shared" si="17"/>
        <v/>
      </c>
      <c r="AF26" s="71" t="str">
        <f>IF(Quarterdata!O25="","",Quarterdata!O25/Quarterdata!N25)</f>
        <v/>
      </c>
      <c r="AG26" s="71" t="str">
        <f>IF(Quarterdata!P25="","",Quarterdata!P25/Quarterdata!N25)</f>
        <v/>
      </c>
      <c r="AH26" s="71" t="str">
        <f>IF(Quarterdata!Q25="","",Quarterdata!Q25/Quarterdata!N25)</f>
        <v/>
      </c>
      <c r="AI26" s="90" t="str">
        <f>IF(Quarterdata!P25="","",Quarterdata!N25-Quarterdata!P25)</f>
        <v/>
      </c>
      <c r="AJ26" s="90" t="str">
        <f>IF(Quarterdata!Q25="","",Quarterdata!N25-Quarterdata!Q25)</f>
        <v/>
      </c>
      <c r="AK26" s="71" t="str">
        <f>IF(Quarterdata!O25="","",(Quarterdata!O25-Quarterdata!P25)/Quarterdata!O25)</f>
        <v/>
      </c>
      <c r="AL26" s="71" t="str">
        <f>IF(Quarterdata!O25="","",(Quarterdata!O25-Quarterdata!Q25)/Quarterdata!O25)</f>
        <v/>
      </c>
      <c r="AM26" s="8" t="str">
        <f>IF(AF26="","",IF(AND(AF26&gt;=Instruction!$R$17),"Good","Poor"))</f>
        <v/>
      </c>
      <c r="AN26" s="27" t="str">
        <f>IF(AK26="","",IF(OR(AK26&lt;Instruction!$S$17,AK26&lt;=0),"Good","Poor"))</f>
        <v/>
      </c>
      <c r="AO26" s="8" t="str">
        <f t="shared" si="18"/>
        <v/>
      </c>
      <c r="AP26" s="71" t="str">
        <f>IF(Quarterdata!S25="","",Quarterdata!S25/Quarterdata!R25)</f>
        <v/>
      </c>
      <c r="AQ26" s="71" t="str">
        <f>IF(Quarterdata!T25="","",Quarterdata!T25/Quarterdata!R25)</f>
        <v/>
      </c>
      <c r="AR26" s="71" t="str">
        <f>IF(Quarterdata!U25="","",Quarterdata!U25/Quarterdata!R25)</f>
        <v/>
      </c>
      <c r="AS26" s="90" t="str">
        <f>IF(Quarterdata!T25="","",Quarterdata!R25-Quarterdata!T25)</f>
        <v/>
      </c>
      <c r="AT26" s="90" t="str">
        <f>IF(Quarterdata!U25="","",Quarterdata!R25-Quarterdata!U25)</f>
        <v/>
      </c>
      <c r="AU26" s="71" t="str">
        <f>IF(Quarterdata!S25="","",(Quarterdata!S25-Quarterdata!T25)/Quarterdata!S25)</f>
        <v/>
      </c>
      <c r="AV26" s="71" t="str">
        <f>IF(Quarterdata!S25="","",(Quarterdata!S25-Quarterdata!U25)/Quarterdata!S25)</f>
        <v/>
      </c>
      <c r="AW26" s="8" t="str">
        <f>IF(AP26="","",IF(AND(AP26&gt;=Instruction!$R$17),"Good","Poor"))</f>
        <v/>
      </c>
      <c r="AX26" s="27" t="str">
        <f>IF(AU26="","",IF(OR(AU26&lt;Instruction!$S$17,AU26&lt;=0),"Good","Poor"))</f>
        <v/>
      </c>
      <c r="AY26" s="8" t="str">
        <f t="shared" si="19"/>
        <v/>
      </c>
    </row>
    <row r="27" spans="1:51" x14ac:dyDescent="0.25">
      <c r="A27" s="60" t="str">
        <f>IF(Monthlydata!A25=0,"",Monthlydata!A25)</f>
        <v>&lt;&lt;HP&gt;&gt;</v>
      </c>
      <c r="B27" s="71" t="str">
        <f>IF(Quarterdata!C26="","",Quarterdata!C26/Quarterdata!B26)</f>
        <v/>
      </c>
      <c r="C27" s="71" t="str">
        <f>IF(Quarterdata!D26="","",Quarterdata!D26/Quarterdata!B26)</f>
        <v/>
      </c>
      <c r="D27" s="71" t="str">
        <f>IF(Quarterdata!E26="","",Quarterdata!E26/Quarterdata!B26)</f>
        <v/>
      </c>
      <c r="E27" s="90" t="str">
        <f>IF(Quarterdata!D26="","",Quarterdata!B26-Quarterdata!D26)</f>
        <v/>
      </c>
      <c r="F27" s="90" t="str">
        <f>IF(Quarterdata!E26="","",Quarterdata!B26-Quarterdata!E26)</f>
        <v/>
      </c>
      <c r="G27" s="71" t="str">
        <f>IF(Quarterdata!C26="","",(Quarterdata!C26-Quarterdata!D26)/Quarterdata!C26)</f>
        <v/>
      </c>
      <c r="H27" s="71" t="str">
        <f>IF(Quarterdata!C26="","",(Quarterdata!C26-Quarterdata!E26)/Quarterdata!C26)</f>
        <v/>
      </c>
      <c r="I27" s="8" t="str">
        <f>IF(B27="","",IF(AND(B27&gt;=Instruction!$R$17),"Good","Poor"))</f>
        <v/>
      </c>
      <c r="J27" s="27" t="str">
        <f>IF(G27="","",IF(OR(G27&lt;Instruction!$S$17,G27&lt;=0),"Good","Poor"))</f>
        <v/>
      </c>
      <c r="K27" s="8" t="str">
        <f t="shared" si="15"/>
        <v/>
      </c>
      <c r="L27" s="71" t="str">
        <f>IF(Quarterdata!G26="","",Quarterdata!G26/Quarterdata!F26)</f>
        <v/>
      </c>
      <c r="M27" s="71" t="str">
        <f>IF(Quarterdata!H26="","",Quarterdata!H26/Quarterdata!F26)</f>
        <v/>
      </c>
      <c r="N27" s="71" t="str">
        <f>IF(Quarterdata!I26="","",Quarterdata!I26/Quarterdata!F26)</f>
        <v/>
      </c>
      <c r="O27" s="90" t="str">
        <f>IF(Quarterdata!H26="","",Quarterdata!F26-Quarterdata!H26)</f>
        <v/>
      </c>
      <c r="P27" s="90" t="str">
        <f>IF(Quarterdata!I26="","",Quarterdata!F26-Quarterdata!I26)</f>
        <v/>
      </c>
      <c r="Q27" s="71" t="str">
        <f>IF(Quarterdata!G26="","",(Quarterdata!G26-Quarterdata!H26)/Quarterdata!G26)</f>
        <v/>
      </c>
      <c r="R27" s="71" t="str">
        <f>IF(Quarterdata!G26="","",(Quarterdata!G26-Quarterdata!H26)/Quarterdata!G26)</f>
        <v/>
      </c>
      <c r="S27" s="8" t="str">
        <f>IF(L27="","",IF(AND(L27&gt;=Instruction!$R$17),"Good","Poor"))</f>
        <v/>
      </c>
      <c r="T27" s="27" t="str">
        <f>IF(Q27="","",IF(OR(Q27&lt;Instruction!$S$17,Q27&lt;=0),"Good","Poor"))</f>
        <v/>
      </c>
      <c r="U27" s="36" t="str">
        <f t="shared" si="16"/>
        <v/>
      </c>
      <c r="V27" s="71" t="str">
        <f>IF(Quarterdata!K26="","",Quarterdata!K26/Quarterdata!J26)</f>
        <v/>
      </c>
      <c r="W27" s="71" t="str">
        <f>IF(Quarterdata!L26="","",Quarterdata!L26/Quarterdata!J26)</f>
        <v/>
      </c>
      <c r="X27" s="71" t="str">
        <f>IF(Quarterdata!M26="","",Quarterdata!M26/Quarterdata!J26)</f>
        <v/>
      </c>
      <c r="Y27" s="90" t="str">
        <f>IF(Quarterdata!L26="","",Quarterdata!J26-Quarterdata!L26)</f>
        <v/>
      </c>
      <c r="Z27" s="90" t="str">
        <f>IF(Quarterdata!M26="","",Quarterdata!J26-Quarterdata!M26)</f>
        <v/>
      </c>
      <c r="AA27" s="71" t="str">
        <f>IF(Quarterdata!K26="","",(Quarterdata!K26-Quarterdata!L26)/Quarterdata!K26)</f>
        <v/>
      </c>
      <c r="AB27" s="71" t="str">
        <f>IF(Quarterdata!K26="","",(Quarterdata!K26-Quarterdata!M26)/Quarterdata!K26)</f>
        <v/>
      </c>
      <c r="AC27" s="8" t="str">
        <f>IF(V27="","",IF(AND(V27&gt;=Instruction!$R$17),"Good","Poor"))</f>
        <v/>
      </c>
      <c r="AD27" s="27" t="str">
        <f>IF(AA27="","",IF(OR(AA27&lt;Instruction!$S$17,AA27&lt;=0),"Good","Poor"))</f>
        <v/>
      </c>
      <c r="AE27" s="8" t="str">
        <f t="shared" si="17"/>
        <v/>
      </c>
      <c r="AF27" s="71" t="str">
        <f>IF(Quarterdata!O26="","",Quarterdata!O26/Quarterdata!N26)</f>
        <v/>
      </c>
      <c r="AG27" s="71" t="str">
        <f>IF(Quarterdata!P26="","",Quarterdata!P26/Quarterdata!N26)</f>
        <v/>
      </c>
      <c r="AH27" s="71" t="str">
        <f>IF(Quarterdata!Q26="","",Quarterdata!Q26/Quarterdata!N26)</f>
        <v/>
      </c>
      <c r="AI27" s="90" t="str">
        <f>IF(Quarterdata!P26="","",Quarterdata!N26-Quarterdata!P26)</f>
        <v/>
      </c>
      <c r="AJ27" s="90" t="str">
        <f>IF(Quarterdata!Q26="","",Quarterdata!N26-Quarterdata!Q26)</f>
        <v/>
      </c>
      <c r="AK27" s="71" t="str">
        <f>IF(Quarterdata!O26="","",(Quarterdata!O26-Quarterdata!P26)/Quarterdata!O26)</f>
        <v/>
      </c>
      <c r="AL27" s="71" t="str">
        <f>IF(Quarterdata!O26="","",(Quarterdata!O26-Quarterdata!Q26)/Quarterdata!O26)</f>
        <v/>
      </c>
      <c r="AM27" s="8" t="str">
        <f>IF(AF27="","",IF(AND(AF27&gt;=Instruction!$R$17),"Good","Poor"))</f>
        <v/>
      </c>
      <c r="AN27" s="27" t="str">
        <f>IF(AK27="","",IF(OR(AK27&lt;Instruction!$S$17,AK27&lt;=0),"Good","Poor"))</f>
        <v/>
      </c>
      <c r="AO27" s="8" t="str">
        <f t="shared" si="18"/>
        <v/>
      </c>
      <c r="AP27" s="71" t="str">
        <f>IF(Quarterdata!S26="","",Quarterdata!S26/Quarterdata!R26)</f>
        <v/>
      </c>
      <c r="AQ27" s="71" t="str">
        <f>IF(Quarterdata!T26="","",Quarterdata!T26/Quarterdata!R26)</f>
        <v/>
      </c>
      <c r="AR27" s="71" t="str">
        <f>IF(Quarterdata!U26="","",Quarterdata!U26/Quarterdata!R26)</f>
        <v/>
      </c>
      <c r="AS27" s="90" t="str">
        <f>IF(Quarterdata!T26="","",Quarterdata!R26-Quarterdata!T26)</f>
        <v/>
      </c>
      <c r="AT27" s="90" t="str">
        <f>IF(Quarterdata!U26="","",Quarterdata!R26-Quarterdata!U26)</f>
        <v/>
      </c>
      <c r="AU27" s="71" t="str">
        <f>IF(Quarterdata!S26="","",(Quarterdata!S26-Quarterdata!T26)/Quarterdata!S26)</f>
        <v/>
      </c>
      <c r="AV27" s="71" t="str">
        <f>IF(Quarterdata!S26="","",(Quarterdata!S26-Quarterdata!U26)/Quarterdata!S26)</f>
        <v/>
      </c>
      <c r="AW27" s="8" t="str">
        <f>IF(AP27="","",IF(AND(AP27&gt;=Instruction!$R$17),"Good","Poor"))</f>
        <v/>
      </c>
      <c r="AX27" s="27" t="str">
        <f>IF(AU27="","",IF(OR(AU27&lt;Instruction!$S$17,AU27&lt;=0),"Good","Poor"))</f>
        <v/>
      </c>
      <c r="AY27" s="8" t="str">
        <f t="shared" si="19"/>
        <v/>
      </c>
    </row>
    <row r="28" spans="1:51" s="1" customFormat="1" x14ac:dyDescent="0.25">
      <c r="A28" s="60" t="str">
        <f>IF(Monthlydata!A26=0,"",Monthlydata!A26)</f>
        <v/>
      </c>
      <c r="B28" s="71" t="str">
        <f>IF(Quarterdata!C27="","",Quarterdata!C27/Quarterdata!B27)</f>
        <v/>
      </c>
      <c r="C28" s="71" t="str">
        <f>IF(Quarterdata!D27="","",Quarterdata!D27/Quarterdata!B27)</f>
        <v/>
      </c>
      <c r="D28" s="71" t="str">
        <f>IF(Quarterdata!E27="","",Quarterdata!E27/Quarterdata!B27)</f>
        <v/>
      </c>
      <c r="E28" s="90" t="str">
        <f>IF(Quarterdata!D27="","",Quarterdata!B27-Quarterdata!D27)</f>
        <v/>
      </c>
      <c r="F28" s="90" t="str">
        <f>IF(Quarterdata!E27="","",Quarterdata!B27-Quarterdata!E27)</f>
        <v/>
      </c>
      <c r="G28" s="71" t="str">
        <f>IF(Quarterdata!C27="","",(Quarterdata!C27-Quarterdata!D27)/Quarterdata!C27)</f>
        <v/>
      </c>
      <c r="H28" s="71" t="str">
        <f>IF(Quarterdata!C27="","",(Quarterdata!C27-Quarterdata!E27)/Quarterdata!C27)</f>
        <v/>
      </c>
      <c r="I28" s="8" t="str">
        <f>IF(B28="","",IF(AND(B28&gt;=Instruction!$R$17),"Good","Poor"))</f>
        <v/>
      </c>
      <c r="J28" s="27" t="str">
        <f>IF(G28="","",IF(OR(G28&lt;Instruction!$S$17,G28&lt;=0),"Good","Poor"))</f>
        <v/>
      </c>
      <c r="K28" s="8" t="str">
        <f t="shared" si="15"/>
        <v/>
      </c>
      <c r="L28" s="71" t="str">
        <f>IF(Quarterdata!G27="","",Quarterdata!G27/Quarterdata!F27)</f>
        <v/>
      </c>
      <c r="M28" s="71" t="str">
        <f>IF(Quarterdata!H27="","",Quarterdata!H27/Quarterdata!F27)</f>
        <v/>
      </c>
      <c r="N28" s="71" t="str">
        <f>IF(Quarterdata!I27="","",Quarterdata!I27/Quarterdata!F27)</f>
        <v/>
      </c>
      <c r="O28" s="90" t="str">
        <f>IF(Quarterdata!H27="","",Quarterdata!F27-Quarterdata!H27)</f>
        <v/>
      </c>
      <c r="P28" s="90" t="str">
        <f>IF(Quarterdata!I27="","",Quarterdata!F27-Quarterdata!I27)</f>
        <v/>
      </c>
      <c r="Q28" s="71" t="str">
        <f>IF(Quarterdata!G27="","",(Quarterdata!G27-Quarterdata!H27)/Quarterdata!G27)</f>
        <v/>
      </c>
      <c r="R28" s="71" t="str">
        <f>IF(Quarterdata!G27="","",(Quarterdata!G27-Quarterdata!H27)/Quarterdata!G27)</f>
        <v/>
      </c>
      <c r="S28" s="8" t="str">
        <f>IF(L28="","",IF(AND(L28&gt;=Instruction!$R$17),"Good","Poor"))</f>
        <v/>
      </c>
      <c r="T28" s="27" t="str">
        <f>IF(Q28="","",IF(OR(Q28&lt;Instruction!$S$17,Q28&lt;=0),"Good","Poor"))</f>
        <v/>
      </c>
      <c r="U28" s="36" t="str">
        <f t="shared" si="16"/>
        <v/>
      </c>
      <c r="V28" s="71" t="str">
        <f>IF(Quarterdata!K27="","",Quarterdata!K27/Quarterdata!J27)</f>
        <v/>
      </c>
      <c r="W28" s="71" t="str">
        <f>IF(Quarterdata!L27="","",Quarterdata!L27/Quarterdata!J27)</f>
        <v/>
      </c>
      <c r="X28" s="71" t="str">
        <f>IF(Quarterdata!M27="","",Quarterdata!M27/Quarterdata!J27)</f>
        <v/>
      </c>
      <c r="Y28" s="90" t="str">
        <f>IF(Quarterdata!L27="","",Quarterdata!J27-Quarterdata!L27)</f>
        <v/>
      </c>
      <c r="Z28" s="90" t="str">
        <f>IF(Quarterdata!M27="","",Quarterdata!J27-Quarterdata!M27)</f>
        <v/>
      </c>
      <c r="AA28" s="71" t="str">
        <f>IF(Quarterdata!K27="","",(Quarterdata!K27-Quarterdata!L27)/Quarterdata!K27)</f>
        <v/>
      </c>
      <c r="AB28" s="71" t="str">
        <f>IF(Quarterdata!K27="","",(Quarterdata!K27-Quarterdata!M27)/Quarterdata!K27)</f>
        <v/>
      </c>
      <c r="AC28" s="8" t="str">
        <f>IF(V28="","",IF(AND(V28&gt;=Instruction!$R$17),"Good","Poor"))</f>
        <v/>
      </c>
      <c r="AD28" s="27" t="str">
        <f>IF(AA28="","",IF(OR(AA28&lt;Instruction!$S$17,AA28&lt;=0),"Good","Poor"))</f>
        <v/>
      </c>
      <c r="AE28" s="8" t="str">
        <f t="shared" si="17"/>
        <v/>
      </c>
      <c r="AF28" s="71" t="str">
        <f>IF(Quarterdata!O27="","",Quarterdata!O27/Quarterdata!N27)</f>
        <v/>
      </c>
      <c r="AG28" s="71" t="str">
        <f>IF(Quarterdata!P27="","",Quarterdata!P27/Quarterdata!N27)</f>
        <v/>
      </c>
      <c r="AH28" s="71" t="str">
        <f>IF(Quarterdata!Q27="","",Quarterdata!Q27/Quarterdata!N27)</f>
        <v/>
      </c>
      <c r="AI28" s="90" t="str">
        <f>IF(Quarterdata!P27="","",Quarterdata!N27-Quarterdata!P27)</f>
        <v/>
      </c>
      <c r="AJ28" s="90" t="str">
        <f>IF(Quarterdata!Q27="","",Quarterdata!N27-Quarterdata!Q27)</f>
        <v/>
      </c>
      <c r="AK28" s="71" t="str">
        <f>IF(Quarterdata!O27="","",(Quarterdata!O27-Quarterdata!P27)/Quarterdata!O27)</f>
        <v/>
      </c>
      <c r="AL28" s="71" t="str">
        <f>IF(Quarterdata!O27="","",(Quarterdata!O27-Quarterdata!Q27)/Quarterdata!O27)</f>
        <v/>
      </c>
      <c r="AM28" s="8" t="str">
        <f>IF(AF28="","",IF(AND(AF28&gt;=Instruction!$R$17),"Good","Poor"))</f>
        <v/>
      </c>
      <c r="AN28" s="27" t="str">
        <f>IF(AK28="","",IF(OR(AK28&lt;Instruction!$S$17,AK28&lt;=0),"Good","Poor"))</f>
        <v/>
      </c>
      <c r="AO28" s="8" t="str">
        <f t="shared" si="18"/>
        <v/>
      </c>
      <c r="AP28" s="71" t="str">
        <f>IF(Quarterdata!S27="","",Quarterdata!S27/Quarterdata!R27)</f>
        <v/>
      </c>
      <c r="AQ28" s="71" t="str">
        <f>IF(Quarterdata!T27="","",Quarterdata!T27/Quarterdata!R27)</f>
        <v/>
      </c>
      <c r="AR28" s="71" t="str">
        <f>IF(Quarterdata!U27="","",Quarterdata!U27/Quarterdata!R27)</f>
        <v/>
      </c>
      <c r="AS28" s="90" t="str">
        <f>IF(Quarterdata!T27="","",Quarterdata!R27-Quarterdata!T27)</f>
        <v/>
      </c>
      <c r="AT28" s="90" t="str">
        <f>IF(Quarterdata!U27="","",Quarterdata!R27-Quarterdata!U27)</f>
        <v/>
      </c>
      <c r="AU28" s="71" t="str">
        <f>IF(Quarterdata!S27="","",(Quarterdata!S27-Quarterdata!T27)/Quarterdata!S27)</f>
        <v/>
      </c>
      <c r="AV28" s="71" t="str">
        <f>IF(Quarterdata!S27="","",(Quarterdata!S27-Quarterdata!U27)/Quarterdata!S27)</f>
        <v/>
      </c>
      <c r="AW28" s="8" t="str">
        <f>IF(AP28="","",IF(AND(AP28&gt;=Instruction!$R$17),"Good","Poor"))</f>
        <v/>
      </c>
      <c r="AX28" s="27" t="str">
        <f>IF(AU28="","",IF(OR(AU28&lt;Instruction!$S$17,AU28&lt;=0),"Good","Poor"))</f>
        <v/>
      </c>
      <c r="AY28" s="8" t="str">
        <f t="shared" si="19"/>
        <v/>
      </c>
    </row>
    <row r="29" spans="1:51" x14ac:dyDescent="0.25">
      <c r="A29" s="60" t="str">
        <f>IF(Monthlydata!A27=0,"",Monthlydata!A27)</f>
        <v>&lt;&lt;PHCU&gt;&gt;</v>
      </c>
      <c r="B29" s="63" t="str">
        <f>IF(Quarterdata!C28="","",Quarterdata!C28/Quarterdata!B28)</f>
        <v/>
      </c>
      <c r="C29" s="63" t="str">
        <f>IF(Quarterdata!D28="","",Quarterdata!D28/Quarterdata!B28)</f>
        <v/>
      </c>
      <c r="D29" s="63" t="str">
        <f>IF(Quarterdata!E28="","",Quarterdata!E28/Quarterdata!B28)</f>
        <v/>
      </c>
      <c r="E29" s="88" t="str">
        <f>IF(Quarterdata!D28="","",Quarterdata!B28-Quarterdata!D28)</f>
        <v/>
      </c>
      <c r="F29" s="88" t="str">
        <f>IF(Quarterdata!E28="","",Quarterdata!B28-Quarterdata!E28)</f>
        <v/>
      </c>
      <c r="G29" s="63" t="str">
        <f>IF(Quarterdata!C28="","",(Quarterdata!C28-Quarterdata!D28)/Quarterdata!C28)</f>
        <v/>
      </c>
      <c r="H29" s="63" t="str">
        <f>IF(Quarterdata!C28="","",(Quarterdata!C28-Quarterdata!E28)/Quarterdata!C28)</f>
        <v/>
      </c>
      <c r="I29" s="54" t="str">
        <f>IF(B29="","",IF(AND(B29&gt;=Instruction!$R$17),"Good","Poor"))</f>
        <v/>
      </c>
      <c r="J29" s="62" t="str">
        <f>IF(G29="","",IF(OR(G29&lt;Instruction!$S$17,G29&lt;=0),"Good","Poor"))</f>
        <v/>
      </c>
      <c r="K29" s="54" t="str">
        <f>IF(OR(I29="",J29=""),"",IF(AND(I29="Good",J29="Good"),"Cat 1",IF(AND(I29="Good",J29="Poor"),"Cat 2",IF(AND(I29="Poor",J29="Good"),"Cat 3",IF(AND(I29="Poor",J29="Poor"),"Cat 4","NA")))))</f>
        <v/>
      </c>
      <c r="L29" s="63" t="str">
        <f>IF(Quarterdata!G28="","",Quarterdata!G28/Quarterdata!F28)</f>
        <v/>
      </c>
      <c r="M29" s="63" t="str">
        <f>IF(Quarterdata!H28="","",Quarterdata!H28/Quarterdata!F28)</f>
        <v/>
      </c>
      <c r="N29" s="63" t="str">
        <f>IF(Quarterdata!I28="","",Quarterdata!I28/Quarterdata!F28)</f>
        <v/>
      </c>
      <c r="O29" s="88" t="str">
        <f>IF(Quarterdata!H28="","",Quarterdata!F28-Quarterdata!H28)</f>
        <v/>
      </c>
      <c r="P29" s="88" t="str">
        <f>IF(Quarterdata!I28="","",Quarterdata!F28-Quarterdata!I28)</f>
        <v/>
      </c>
      <c r="Q29" s="63" t="str">
        <f>IF(Quarterdata!G28="","",(Quarterdata!G28-Quarterdata!H28)/Quarterdata!G28)</f>
        <v/>
      </c>
      <c r="R29" s="63" t="str">
        <f>IF(Quarterdata!G28="","",(Quarterdata!G28-Quarterdata!H28)/Quarterdata!G28)</f>
        <v/>
      </c>
      <c r="S29" s="54" t="str">
        <f>IF(L29="","",IF(AND(L29&gt;=Instruction!$R$17),"Good","Poor"))</f>
        <v/>
      </c>
      <c r="T29" s="62" t="str">
        <f>IF(Q29="","",IF(OR(Q29&lt;Instruction!$S$17,Q29&lt;=0),"Good","Poor"))</f>
        <v/>
      </c>
      <c r="U29" s="54" t="str">
        <f>IF(OR(S29="",T29=""),"",IF(AND(S29="Good",T29="Good"),"Cat 1",IF(AND(S29="Good",T29="Poor"),"Cat 2",IF(AND(S29="Poor",T29="Good"),"Cat 3",IF(AND(S29="Poor",T29="Poor"),"Cat 4","NA")))))</f>
        <v/>
      </c>
      <c r="V29" s="63" t="str">
        <f>IF(Quarterdata!K28="","",Quarterdata!K28/Quarterdata!J28)</f>
        <v/>
      </c>
      <c r="W29" s="63" t="str">
        <f>IF(Quarterdata!L28="","",Quarterdata!L28/Quarterdata!J28)</f>
        <v/>
      </c>
      <c r="X29" s="63" t="str">
        <f>IF(Quarterdata!M28="","",Quarterdata!M28/Quarterdata!J28)</f>
        <v/>
      </c>
      <c r="Y29" s="88" t="str">
        <f>IF(Quarterdata!L28="","",Quarterdata!J28-Quarterdata!L28)</f>
        <v/>
      </c>
      <c r="Z29" s="88" t="str">
        <f>IF(Quarterdata!M28="","",Quarterdata!J28-Quarterdata!M28)</f>
        <v/>
      </c>
      <c r="AA29" s="63" t="str">
        <f>IF(Quarterdata!K28="","",(Quarterdata!K28-Quarterdata!L28)/Quarterdata!K28)</f>
        <v/>
      </c>
      <c r="AB29" s="63" t="str">
        <f>IF(Quarterdata!K28="","",(Quarterdata!K28-Quarterdata!M28)/Quarterdata!K28)</f>
        <v/>
      </c>
      <c r="AC29" s="54" t="str">
        <f>IF(V29="","",IF(AND(V29&gt;=Instruction!$R$17),"Good","Poor"))</f>
        <v/>
      </c>
      <c r="AD29" s="62" t="str">
        <f>IF(AA29="","",IF(OR(AA29&lt;Instruction!$S$17,AA29&lt;=0),"Good","Poor"))</f>
        <v/>
      </c>
      <c r="AE29" s="36" t="str">
        <f>IF(OR(AC29="",AD29=""),"",IF(AND(AC29="Good",AD29="Good"),"Cat 1",IF(AND(AC29="Good",AD29="Poor"),"Cat 2",IF(AND(AC29="Poor",AD29="Good"),"Cat 3",IF(AND(AC29="Poor",AD29="Poor"),"Cat 4","NA")))))</f>
        <v/>
      </c>
      <c r="AF29" s="63" t="str">
        <f>IF(Quarterdata!O28="","",Quarterdata!O28/Quarterdata!N28)</f>
        <v/>
      </c>
      <c r="AG29" s="63" t="str">
        <f>IF(Quarterdata!P28="","",Quarterdata!P28/Quarterdata!N28)</f>
        <v/>
      </c>
      <c r="AH29" s="63" t="str">
        <f>IF(Quarterdata!Q28="","",Quarterdata!Q28/Quarterdata!N28)</f>
        <v/>
      </c>
      <c r="AI29" s="88" t="str">
        <f>IF(Quarterdata!P28="","",Quarterdata!N28-Quarterdata!P28)</f>
        <v/>
      </c>
      <c r="AJ29" s="88" t="str">
        <f>IF(Quarterdata!Q28="","",Quarterdata!N28-Quarterdata!Q28)</f>
        <v/>
      </c>
      <c r="AK29" s="63" t="str">
        <f>IF(Quarterdata!O28="","",(Quarterdata!O28-Quarterdata!P28)/Quarterdata!O28)</f>
        <v/>
      </c>
      <c r="AL29" s="63" t="str">
        <f>IF(Quarterdata!O28="","",(Quarterdata!O28-Quarterdata!Q28)/Quarterdata!O28)</f>
        <v/>
      </c>
      <c r="AM29" s="54" t="str">
        <f>IF(AF29="","",IF(AND(AF29&gt;=Instruction!$R$17),"Good","Poor"))</f>
        <v/>
      </c>
      <c r="AN29" s="62" t="str">
        <f>IF(AK29="","",IF(OR(AK29&lt;Instruction!$S$17,AK29&lt;=0),"Good","Poor"))</f>
        <v/>
      </c>
      <c r="AO29" s="54" t="str">
        <f>IF(OR(AM29="",AN29=""),"",IF(AND(AM29="Good",AN29="Good"),"Cat 1",IF(AND(AM29="Good",AN29="Poor"),"Cat 2",IF(AND(AM29="Poor",AN29="Good"),"Cat 3",IF(AND(AM29="Poor",AN29="Poor"),"Cat 4","NA")))))</f>
        <v/>
      </c>
      <c r="AP29" s="63" t="str">
        <f>IF(Quarterdata!S28="","",Quarterdata!S28/Quarterdata!R28)</f>
        <v/>
      </c>
      <c r="AQ29" s="63" t="str">
        <f>IF(Quarterdata!T28="","",Quarterdata!T28/Quarterdata!R28)</f>
        <v/>
      </c>
      <c r="AR29" s="63" t="str">
        <f>IF(Quarterdata!U28="","",Quarterdata!U28/Quarterdata!R28)</f>
        <v/>
      </c>
      <c r="AS29" s="88" t="str">
        <f>IF(Quarterdata!T28="","",Quarterdata!R28-Quarterdata!T28)</f>
        <v/>
      </c>
      <c r="AT29" s="88" t="str">
        <f>IF(Quarterdata!U28="","",Quarterdata!R28-Quarterdata!U28)</f>
        <v/>
      </c>
      <c r="AU29" s="63" t="str">
        <f>IF(Quarterdata!S28="","",(Quarterdata!S28-Quarterdata!T28)/Quarterdata!S28)</f>
        <v/>
      </c>
      <c r="AV29" s="63" t="str">
        <f>IF(Quarterdata!S28="","",(Quarterdata!S28-Quarterdata!U28)/Quarterdata!S28)</f>
        <v/>
      </c>
      <c r="AW29" s="54" t="str">
        <f>IF(AP29="","",IF(AND(AP29&gt;=Instruction!$R$17),"Good","Poor"))</f>
        <v/>
      </c>
      <c r="AX29" s="62" t="str">
        <f>IF(AU29="","",IF(OR(AU29&lt;Instruction!$S$17,AU29&lt;=0),"Good","Poor"))</f>
        <v/>
      </c>
      <c r="AY29" s="54" t="str">
        <f>IF(OR(AW29="",AX29=""),"",IF(AND(AW29="Good",AX29="Good"),"Cat 1",IF(AND(AW29="Good",AX29="Poor"),"Cat 2",IF(AND(AW29="Poor",AX29="Good"),"Cat 3",IF(AND(AW29="Poor",AX29="Poor"),"Cat 4","NA")))))</f>
        <v/>
      </c>
    </row>
    <row r="30" spans="1:51" x14ac:dyDescent="0.25">
      <c r="A30" s="60" t="str">
        <f>IF(Monthlydata!A28=0,"",Monthlydata!A28)</f>
        <v>&lt;&lt;HC&gt;&gt;</v>
      </c>
      <c r="B30" s="32" t="str">
        <f>IF(Quarterdata!C29="","",Quarterdata!C29/Quarterdata!B29)</f>
        <v/>
      </c>
      <c r="C30" s="32" t="str">
        <f>IF(Quarterdata!D29="","",Quarterdata!D29/Quarterdata!B29)</f>
        <v/>
      </c>
      <c r="D30" s="32" t="str">
        <f>IF(Quarterdata!E29="","",Quarterdata!E29/Quarterdata!B29)</f>
        <v/>
      </c>
      <c r="E30" s="95" t="str">
        <f>IF(Quarterdata!D29="","",Quarterdata!B29-Quarterdata!D29)</f>
        <v/>
      </c>
      <c r="F30" s="95" t="str">
        <f>IF(Quarterdata!E29="","",Quarterdata!B29-Quarterdata!E29)</f>
        <v/>
      </c>
      <c r="G30" s="32" t="str">
        <f>IF(Quarterdata!C29="","",(Quarterdata!C29-Quarterdata!D29)/Quarterdata!C29)</f>
        <v/>
      </c>
      <c r="H30" s="32" t="str">
        <f>IF(Quarterdata!C29="","",(Quarterdata!C29-Quarterdata!E29)/Quarterdata!C29)</f>
        <v/>
      </c>
      <c r="I30" s="41" t="str">
        <f>IF(B30="","",IF(AND(B30&gt;=Instruction!$R$17),"Good","Poor"))</f>
        <v/>
      </c>
      <c r="J30" s="27" t="str">
        <f>IF(G30="","",IF(OR(G30&lt;Instruction!$S$17,G30&lt;=0),"Good","Poor"))</f>
        <v/>
      </c>
      <c r="K30" s="33" t="str">
        <f t="shared" ref="K30" si="20">IF(OR(I30="",J30=""),"",IF(AND(I30="Good",J30="Good"),"Cat 1",IF(AND(I30="Good",J30="Poor"),"Cat 2",IF(AND(I30="Poor",J30="Good"),"Cat 3",IF(AND(I30="Poor",J30="Poor"),"Cat 4","NA")))))</f>
        <v/>
      </c>
      <c r="L30" s="32" t="str">
        <f>IF(Quarterdata!G29="","",Quarterdata!G29/Quarterdata!F29)</f>
        <v/>
      </c>
      <c r="M30" s="32" t="str">
        <f>IF(Quarterdata!H29="","",Quarterdata!H29/Quarterdata!F29)</f>
        <v/>
      </c>
      <c r="N30" s="32" t="str">
        <f>IF(Quarterdata!I29="","",Quarterdata!I29/Quarterdata!F29)</f>
        <v/>
      </c>
      <c r="O30" s="95" t="str">
        <f>IF(Quarterdata!H29="","",Quarterdata!F29-Quarterdata!H29)</f>
        <v/>
      </c>
      <c r="P30" s="95" t="str">
        <f>IF(Quarterdata!I29="","",Quarterdata!F29-Quarterdata!I29)</f>
        <v/>
      </c>
      <c r="Q30" s="32" t="str">
        <f>IF(Quarterdata!G29="","",(Quarterdata!G29-Quarterdata!H29)/Quarterdata!G29)</f>
        <v/>
      </c>
      <c r="R30" s="32" t="str">
        <f>IF(Quarterdata!G29="","",(Quarterdata!G29-Quarterdata!H29)/Quarterdata!G29)</f>
        <v/>
      </c>
      <c r="S30" s="41" t="str">
        <f>IF(L30="","",IF(AND(L30&gt;=Instruction!$R$17),"Good","Poor"))</f>
        <v/>
      </c>
      <c r="T30" s="27" t="str">
        <f>IF(Q30="","",IF(OR(Q30&lt;Instruction!$S$17,Q30&lt;=0),"Good","Poor"))</f>
        <v/>
      </c>
      <c r="U30" s="36" t="str">
        <f t="shared" ref="U30" si="21">IF(OR(S30="",T30=""),"",IF(AND(S30="Good",T30="Good"),"Cat 1",IF(AND(S30="Good",T30="Poor"),"Cat 2",IF(AND(S30="Poor",T30="Good"),"Cat 3",IF(AND(S30="Poor",T30="Poor"),"Cat 4","NA")))))</f>
        <v/>
      </c>
      <c r="V30" s="73" t="str">
        <f>IF(Quarterdata!K29="","",Quarterdata!K29/Quarterdata!J29)</f>
        <v/>
      </c>
      <c r="W30" s="73" t="str">
        <f>IF(Quarterdata!L29="","",Quarterdata!L29/Quarterdata!J29)</f>
        <v/>
      </c>
      <c r="X30" s="73" t="str">
        <f>IF(Quarterdata!M29="","",Quarterdata!M29/Quarterdata!J29)</f>
        <v/>
      </c>
      <c r="Y30" s="95" t="str">
        <f>IF(Quarterdata!L29="","",Quarterdata!J29-Quarterdata!L29)</f>
        <v/>
      </c>
      <c r="Z30" s="95" t="str">
        <f>IF(Quarterdata!M29="","",Quarterdata!J29-Quarterdata!M29)</f>
        <v/>
      </c>
      <c r="AA30" s="32" t="str">
        <f>IF(Quarterdata!K29="","",(Quarterdata!K29-Quarterdata!L29)/Quarterdata!K29)</f>
        <v/>
      </c>
      <c r="AB30" s="32" t="str">
        <f>IF(Quarterdata!K29="","",(Quarterdata!K29-Quarterdata!M29)/Quarterdata!K29)</f>
        <v/>
      </c>
      <c r="AC30" s="41" t="str">
        <f>IF(V30="","",IF(AND(V30&gt;=Instruction!$R$17),"Good","Poor"))</f>
        <v/>
      </c>
      <c r="AD30" s="27" t="str">
        <f>IF(AA30="","",IF(OR(AA30&lt;Instruction!$S$17,AA30&lt;=0),"Good","Poor"))</f>
        <v/>
      </c>
      <c r="AE30" s="36" t="str">
        <f t="shared" ref="AE30" si="22">IF(OR(AC30="",AD30=""),"",IF(AND(AC30="Good",AD30="Good"),"Cat 1",IF(AND(AC30="Good",AD30="Poor"),"Cat 2",IF(AND(AC30="Poor",AD30="Good"),"Cat 3",IF(AND(AC30="Poor",AD30="Poor"),"Cat 4","NA")))))</f>
        <v/>
      </c>
      <c r="AF30" s="32" t="str">
        <f>IF(Quarterdata!O29="","",Quarterdata!O29/Quarterdata!N29)</f>
        <v/>
      </c>
      <c r="AG30" s="32" t="str">
        <f>IF(Quarterdata!P29="","",Quarterdata!P29/Quarterdata!N29)</f>
        <v/>
      </c>
      <c r="AH30" s="32" t="str">
        <f>IF(Quarterdata!Q29="","",Quarterdata!Q29/Quarterdata!N29)</f>
        <v/>
      </c>
      <c r="AI30" s="95" t="str">
        <f>IF(Quarterdata!P29="","",Quarterdata!N29-Quarterdata!P29)</f>
        <v/>
      </c>
      <c r="AJ30" s="95" t="str">
        <f>IF(Quarterdata!Q29="","",Quarterdata!N29-Quarterdata!Q29)</f>
        <v/>
      </c>
      <c r="AK30" s="32" t="str">
        <f>IF(Quarterdata!O29="","",(Quarterdata!O29-Quarterdata!P29)/Quarterdata!O29)</f>
        <v/>
      </c>
      <c r="AL30" s="32" t="str">
        <f>IF(Quarterdata!O29="","",(Quarterdata!O29-Quarterdata!Q29)/Quarterdata!O29)</f>
        <v/>
      </c>
      <c r="AM30" s="41" t="str">
        <f>IF(AF30="","",IF(AND(AF30&gt;=Instruction!$R$17),"Good","Poor"))</f>
        <v/>
      </c>
      <c r="AN30" s="27" t="str">
        <f>IF(AK30="","",IF(OR(AK30&lt;Instruction!$S$17,AK30&lt;=0),"Good","Poor"))</f>
        <v/>
      </c>
      <c r="AO30" s="36" t="str">
        <f t="shared" ref="AO30" si="23">IF(OR(AM30="",AN30=""),"",IF(AND(AM30="Good",AN30="Good"),"Cat 1",IF(AND(AM30="Good",AN30="Poor"),"Cat 2",IF(AND(AM30="Poor",AN30="Good"),"Cat 3",IF(AND(AM30="Poor",AN30="Poor"),"Cat 4","NA")))))</f>
        <v/>
      </c>
      <c r="AP30" s="74" t="str">
        <f>IF(Quarterdata!S29="","",Quarterdata!S29/Quarterdata!R29)</f>
        <v/>
      </c>
      <c r="AQ30" s="74" t="str">
        <f>IF(Quarterdata!T29="","",Quarterdata!T29/Quarterdata!R29)</f>
        <v/>
      </c>
      <c r="AR30" s="74" t="str">
        <f>IF(Quarterdata!U29="","",Quarterdata!U29/Quarterdata!R29)</f>
        <v/>
      </c>
      <c r="AS30" s="95" t="str">
        <f>IF(Quarterdata!T29="","",Quarterdata!R29-Quarterdata!T29)</f>
        <v/>
      </c>
      <c r="AT30" s="95" t="str">
        <f>IF(Quarterdata!U29="","",Quarterdata!R29-Quarterdata!U29)</f>
        <v/>
      </c>
      <c r="AU30" s="32" t="str">
        <f>IF(Quarterdata!S29="","",(Quarterdata!S29-Quarterdata!T29)/Quarterdata!S29)</f>
        <v/>
      </c>
      <c r="AV30" s="32" t="str">
        <f>IF(Quarterdata!S29="","",(Quarterdata!S29-Quarterdata!U29)/Quarterdata!S29)</f>
        <v/>
      </c>
      <c r="AW30" s="41" t="str">
        <f>IF(AP30="","",IF(AND(AP30&gt;=Instruction!$R$17),"Good","Poor"))</f>
        <v/>
      </c>
      <c r="AX30" s="27" t="str">
        <f>IF(AU30="","",IF(OR(AU30&lt;Instruction!$S$17,AU30&lt;=0),"Good","Poor"))</f>
        <v/>
      </c>
      <c r="AY30" s="36" t="str">
        <f t="shared" ref="AY30" si="24">IF(OR(AW30="",AX30=""),"",IF(AND(AW30="Good",AX30="Good"),"Cat 1",IF(AND(AW30="Good",AX30="Poor"),"Cat 2",IF(AND(AW30="Poor",AX30="Good"),"Cat 3",IF(AND(AW30="Poor",AX30="Poor"),"Cat 4","NA")))))</f>
        <v/>
      </c>
    </row>
    <row r="31" spans="1:51" x14ac:dyDescent="0.25">
      <c r="A31" s="60" t="str">
        <f>IF(Monthlydata!A29=0,"",Monthlydata!A29)</f>
        <v>&lt;&lt;HP&gt;&gt;</v>
      </c>
      <c r="B31" s="32" t="str">
        <f>IF(Quarterdata!C30="","",Quarterdata!C30/Quarterdata!B30)</f>
        <v/>
      </c>
      <c r="C31" s="32" t="str">
        <f>IF(Quarterdata!D30="","",Quarterdata!D30/Quarterdata!B30)</f>
        <v/>
      </c>
      <c r="D31" s="32" t="str">
        <f>IF(Quarterdata!E30="","",Quarterdata!E30/Quarterdata!B30)</f>
        <v/>
      </c>
      <c r="E31" s="95" t="str">
        <f>IF(Quarterdata!D30="","",Quarterdata!B30-Quarterdata!D30)</f>
        <v/>
      </c>
      <c r="F31" s="95" t="str">
        <f>IF(Quarterdata!E30="","",Quarterdata!B30-Quarterdata!E30)</f>
        <v/>
      </c>
      <c r="G31" s="32" t="str">
        <f>IF(Quarterdata!C30="","",(Quarterdata!C30-Quarterdata!D30)/Quarterdata!C30)</f>
        <v/>
      </c>
      <c r="H31" s="32" t="str">
        <f>IF(Quarterdata!C30="","",(Quarterdata!C30-Quarterdata!E30)/Quarterdata!C30)</f>
        <v/>
      </c>
      <c r="I31" s="41" t="str">
        <f>IF(B31="","",IF(AND(B31&gt;=Instruction!$R$17),"Good","Poor"))</f>
        <v/>
      </c>
      <c r="J31" s="27" t="str">
        <f>IF(G31="","",IF(OR(G31&lt;Instruction!$S$17,G31&lt;=0),"Good","Poor"))</f>
        <v/>
      </c>
      <c r="K31" s="33" t="str">
        <f t="shared" ref="K31:K39" si="25">IF(OR(I31="",J31=""),"",IF(AND(I31="Good",J31="Good"),"Cat 1",IF(AND(I31="Good",J31="Poor"),"Cat 2",IF(AND(I31="Poor",J31="Good"),"Cat 3",IF(AND(I31="Poor",J31="Poor"),"Cat 4","NA")))))</f>
        <v/>
      </c>
      <c r="L31" s="32" t="str">
        <f>IF(Quarterdata!G30="","",Quarterdata!G30/Quarterdata!F30)</f>
        <v/>
      </c>
      <c r="M31" s="32" t="str">
        <f>IF(Quarterdata!H30="","",Quarterdata!H30/Quarterdata!F30)</f>
        <v/>
      </c>
      <c r="N31" s="32" t="str">
        <f>IF(Quarterdata!I30="","",Quarterdata!I30/Quarterdata!F30)</f>
        <v/>
      </c>
      <c r="O31" s="95" t="str">
        <f>IF(Quarterdata!H30="","",Quarterdata!F30-Quarterdata!H30)</f>
        <v/>
      </c>
      <c r="P31" s="95" t="str">
        <f>IF(Quarterdata!I30="","",Quarterdata!F30-Quarterdata!I30)</f>
        <v/>
      </c>
      <c r="Q31" s="32" t="str">
        <f>IF(Quarterdata!G30="","",(Quarterdata!G30-Quarterdata!H30)/Quarterdata!G30)</f>
        <v/>
      </c>
      <c r="R31" s="32" t="str">
        <f>IF(Quarterdata!G30="","",(Quarterdata!G30-Quarterdata!H30)/Quarterdata!G30)</f>
        <v/>
      </c>
      <c r="S31" s="41" t="str">
        <f>IF(L31="","",IF(AND(L31&gt;=Instruction!$R$17),"Good","Poor"))</f>
        <v/>
      </c>
      <c r="T31" s="27" t="str">
        <f>IF(Q31="","",IF(OR(Q31&lt;Instruction!$S$17,Q31&lt;=0),"Good","Poor"))</f>
        <v/>
      </c>
      <c r="U31" s="36" t="str">
        <f t="shared" ref="U31:U39" si="26">IF(OR(S31="",T31=""),"",IF(AND(S31="Good",T31="Good"),"Cat 1",IF(AND(S31="Good",T31="Poor"),"Cat 2",IF(AND(S31="Poor",T31="Good"),"Cat 3",IF(AND(S31="Poor",T31="Poor"),"Cat 4","NA")))))</f>
        <v/>
      </c>
      <c r="V31" s="73" t="str">
        <f>IF(Quarterdata!K30="","",Quarterdata!K30/Quarterdata!J30)</f>
        <v/>
      </c>
      <c r="W31" s="73" t="str">
        <f>IF(Quarterdata!L30="","",Quarterdata!L30/Quarterdata!J30)</f>
        <v/>
      </c>
      <c r="X31" s="73" t="str">
        <f>IF(Quarterdata!M30="","",Quarterdata!M30/Quarterdata!J30)</f>
        <v/>
      </c>
      <c r="Y31" s="95" t="str">
        <f>IF(Quarterdata!L30="","",Quarterdata!J30-Quarterdata!L30)</f>
        <v/>
      </c>
      <c r="Z31" s="95" t="str">
        <f>IF(Quarterdata!M30="","",Quarterdata!J30-Quarterdata!M30)</f>
        <v/>
      </c>
      <c r="AA31" s="32" t="str">
        <f>IF(Quarterdata!K30="","",(Quarterdata!K30-Quarterdata!L30)/Quarterdata!K30)</f>
        <v/>
      </c>
      <c r="AB31" s="32" t="str">
        <f>IF(Quarterdata!K30="","",(Quarterdata!K30-Quarterdata!M30)/Quarterdata!K30)</f>
        <v/>
      </c>
      <c r="AC31" s="41" t="str">
        <f>IF(V31="","",IF(AND(V31&gt;=Instruction!$R$17),"Good","Poor"))</f>
        <v/>
      </c>
      <c r="AD31" s="27" t="str">
        <f>IF(AA31="","",IF(OR(AA31&lt;Instruction!$S$17,AA31&lt;=0),"Good","Poor"))</f>
        <v/>
      </c>
      <c r="AE31" s="36" t="str">
        <f t="shared" ref="AE31:AE39" si="27">IF(OR(AC31="",AD31=""),"",IF(AND(AC31="Good",AD31="Good"),"Cat 1",IF(AND(AC31="Good",AD31="Poor"),"Cat 2",IF(AND(AC31="Poor",AD31="Good"),"Cat 3",IF(AND(AC31="Poor",AD31="Poor"),"Cat 4","NA")))))</f>
        <v/>
      </c>
      <c r="AF31" s="32" t="str">
        <f>IF(Quarterdata!O30="","",Quarterdata!O30/Quarterdata!N30)</f>
        <v/>
      </c>
      <c r="AG31" s="32" t="str">
        <f>IF(Quarterdata!P30="","",Quarterdata!P30/Quarterdata!N30)</f>
        <v/>
      </c>
      <c r="AH31" s="32" t="str">
        <f>IF(Quarterdata!Q30="","",Quarterdata!Q30/Quarterdata!N30)</f>
        <v/>
      </c>
      <c r="AI31" s="95" t="str">
        <f>IF(Quarterdata!P30="","",Quarterdata!N30-Quarterdata!P30)</f>
        <v/>
      </c>
      <c r="AJ31" s="95" t="str">
        <f>IF(Quarterdata!Q30="","",Quarterdata!N30-Quarterdata!Q30)</f>
        <v/>
      </c>
      <c r="AK31" s="32" t="str">
        <f>IF(Quarterdata!O30="","",(Quarterdata!O30-Quarterdata!P30)/Quarterdata!O30)</f>
        <v/>
      </c>
      <c r="AL31" s="32" t="str">
        <f>IF(Quarterdata!O30="","",(Quarterdata!O30-Quarterdata!Q30)/Quarterdata!O30)</f>
        <v/>
      </c>
      <c r="AM31" s="41" t="str">
        <f>IF(AF31="","",IF(AND(AF31&gt;=Instruction!$R$17),"Good","Poor"))</f>
        <v/>
      </c>
      <c r="AN31" s="27" t="str">
        <f>IF(AK31="","",IF(OR(AK31&lt;Instruction!$S$17,AK31&lt;=0),"Good","Poor"))</f>
        <v/>
      </c>
      <c r="AO31" s="36" t="str">
        <f t="shared" ref="AO31:AO39" si="28">IF(OR(AM31="",AN31=""),"",IF(AND(AM31="Good",AN31="Good"),"Cat 1",IF(AND(AM31="Good",AN31="Poor"),"Cat 2",IF(AND(AM31="Poor",AN31="Good"),"Cat 3",IF(AND(AM31="Poor",AN31="Poor"),"Cat 4","NA")))))</f>
        <v/>
      </c>
      <c r="AP31" s="74" t="str">
        <f>IF(Quarterdata!S30="","",Quarterdata!S30/Quarterdata!R30)</f>
        <v/>
      </c>
      <c r="AQ31" s="74" t="str">
        <f>IF(Quarterdata!T30="","",Quarterdata!T30/Quarterdata!R30)</f>
        <v/>
      </c>
      <c r="AR31" s="74" t="str">
        <f>IF(Quarterdata!U30="","",Quarterdata!U30/Quarterdata!R30)</f>
        <v/>
      </c>
      <c r="AS31" s="95" t="str">
        <f>IF(Quarterdata!T30="","",Quarterdata!R30-Quarterdata!T30)</f>
        <v/>
      </c>
      <c r="AT31" s="95" t="str">
        <f>IF(Quarterdata!U30="","",Quarterdata!R30-Quarterdata!U30)</f>
        <v/>
      </c>
      <c r="AU31" s="32" t="str">
        <f>IF(Quarterdata!S30="","",(Quarterdata!S30-Quarterdata!T30)/Quarterdata!S30)</f>
        <v/>
      </c>
      <c r="AV31" s="32" t="str">
        <f>IF(Quarterdata!S30="","",(Quarterdata!S30-Quarterdata!U30)/Quarterdata!S30)</f>
        <v/>
      </c>
      <c r="AW31" s="41" t="str">
        <f>IF(AP31="","",IF(AND(AP31&gt;=Instruction!$R$17),"Good","Poor"))</f>
        <v/>
      </c>
      <c r="AX31" s="27" t="str">
        <f>IF(AU31="","",IF(OR(AU31&lt;Instruction!$S$17,AU31&lt;=0),"Good","Poor"))</f>
        <v/>
      </c>
      <c r="AY31" s="36" t="str">
        <f t="shared" ref="AY31:AY39" si="29">IF(OR(AW31="",AX31=""),"",IF(AND(AW31="Good",AX31="Good"),"Cat 1",IF(AND(AW31="Good",AX31="Poor"),"Cat 2",IF(AND(AW31="Poor",AX31="Good"),"Cat 3",IF(AND(AW31="Poor",AX31="Poor"),"Cat 4","NA")))))</f>
        <v/>
      </c>
    </row>
    <row r="32" spans="1:51" x14ac:dyDescent="0.25">
      <c r="A32" s="60" t="str">
        <f>IF(Monthlydata!A30=0,"",Monthlydata!A30)</f>
        <v>&lt;&lt;HP&gt;&gt;</v>
      </c>
      <c r="B32" s="32" t="str">
        <f>IF(Quarterdata!C31="","",Quarterdata!C31/Quarterdata!B31)</f>
        <v/>
      </c>
      <c r="C32" s="32" t="str">
        <f>IF(Quarterdata!D31="","",Quarterdata!D31/Quarterdata!B31)</f>
        <v/>
      </c>
      <c r="D32" s="32" t="str">
        <f>IF(Quarterdata!E31="","",Quarterdata!E31/Quarterdata!B31)</f>
        <v/>
      </c>
      <c r="E32" s="95" t="str">
        <f>IF(Quarterdata!D31="","",Quarterdata!B31-Quarterdata!D31)</f>
        <v/>
      </c>
      <c r="F32" s="95" t="str">
        <f>IF(Quarterdata!E31="","",Quarterdata!B31-Quarterdata!E31)</f>
        <v/>
      </c>
      <c r="G32" s="32" t="str">
        <f>IF(Quarterdata!C31="","",(Quarterdata!C31-Quarterdata!D31)/Quarterdata!C31)</f>
        <v/>
      </c>
      <c r="H32" s="32" t="str">
        <f>IF(Quarterdata!C31="","",(Quarterdata!C31-Quarterdata!E31)/Quarterdata!C31)</f>
        <v/>
      </c>
      <c r="I32" s="41" t="str">
        <f>IF(B32="","",IF(AND(B32&gt;=Instruction!$R$17),"Good","Poor"))</f>
        <v/>
      </c>
      <c r="J32" s="27" t="str">
        <f>IF(G32="","",IF(OR(G32&lt;Instruction!$S$17,G32&lt;=0),"Good","Poor"))</f>
        <v/>
      </c>
      <c r="K32" s="33" t="str">
        <f t="shared" si="25"/>
        <v/>
      </c>
      <c r="L32" s="32" t="str">
        <f>IF(Quarterdata!G31="","",Quarterdata!G31/Quarterdata!F31)</f>
        <v/>
      </c>
      <c r="M32" s="32" t="str">
        <f>IF(Quarterdata!H31="","",Quarterdata!H31/Quarterdata!F31)</f>
        <v/>
      </c>
      <c r="N32" s="32" t="str">
        <f>IF(Quarterdata!I31="","",Quarterdata!I31/Quarterdata!F31)</f>
        <v/>
      </c>
      <c r="O32" s="95" t="str">
        <f>IF(Quarterdata!H31="","",Quarterdata!F31-Quarterdata!H31)</f>
        <v/>
      </c>
      <c r="P32" s="95" t="str">
        <f>IF(Quarterdata!I31="","",Quarterdata!F31-Quarterdata!I31)</f>
        <v/>
      </c>
      <c r="Q32" s="32" t="str">
        <f>IF(Quarterdata!G31="","",(Quarterdata!G31-Quarterdata!H31)/Quarterdata!G31)</f>
        <v/>
      </c>
      <c r="R32" s="32" t="str">
        <f>IF(Quarterdata!G31="","",(Quarterdata!G31-Quarterdata!H31)/Quarterdata!G31)</f>
        <v/>
      </c>
      <c r="S32" s="41" t="str">
        <f>IF(L32="","",IF(AND(L32&gt;=Instruction!$R$17),"Good","Poor"))</f>
        <v/>
      </c>
      <c r="T32" s="27" t="str">
        <f>IF(Q32="","",IF(OR(Q32&lt;Instruction!$S$17,Q32&lt;=0),"Good","Poor"))</f>
        <v/>
      </c>
      <c r="U32" s="36" t="str">
        <f t="shared" si="26"/>
        <v/>
      </c>
      <c r="V32" s="73" t="str">
        <f>IF(Quarterdata!K31="","",Quarterdata!K31/Quarterdata!J31)</f>
        <v/>
      </c>
      <c r="W32" s="73" t="str">
        <f>IF(Quarterdata!L31="","",Quarterdata!L31/Quarterdata!J31)</f>
        <v/>
      </c>
      <c r="X32" s="73" t="str">
        <f>IF(Quarterdata!M31="","",Quarterdata!M31/Quarterdata!J31)</f>
        <v/>
      </c>
      <c r="Y32" s="95" t="str">
        <f>IF(Quarterdata!L31="","",Quarterdata!J31-Quarterdata!L31)</f>
        <v/>
      </c>
      <c r="Z32" s="95" t="str">
        <f>IF(Quarterdata!M31="","",Quarterdata!J31-Quarterdata!M31)</f>
        <v/>
      </c>
      <c r="AA32" s="32" t="str">
        <f>IF(Quarterdata!K31="","",(Quarterdata!K31-Quarterdata!L31)/Quarterdata!K31)</f>
        <v/>
      </c>
      <c r="AB32" s="32" t="str">
        <f>IF(Quarterdata!K31="","",(Quarterdata!K31-Quarterdata!M31)/Quarterdata!K31)</f>
        <v/>
      </c>
      <c r="AC32" s="41" t="str">
        <f>IF(V32="","",IF(AND(V32&gt;=Instruction!$R$17),"Good","Poor"))</f>
        <v/>
      </c>
      <c r="AD32" s="27" t="str">
        <f>IF(AA32="","",IF(OR(AA32&lt;Instruction!$S$17,AA32&lt;=0),"Good","Poor"))</f>
        <v/>
      </c>
      <c r="AE32" s="36" t="str">
        <f t="shared" si="27"/>
        <v/>
      </c>
      <c r="AF32" s="32" t="str">
        <f>IF(Quarterdata!O31="","",Quarterdata!O31/Quarterdata!N31)</f>
        <v/>
      </c>
      <c r="AG32" s="32" t="str">
        <f>IF(Quarterdata!P31="","",Quarterdata!P31/Quarterdata!N31)</f>
        <v/>
      </c>
      <c r="AH32" s="32" t="str">
        <f>IF(Quarterdata!Q31="","",Quarterdata!Q31/Quarterdata!N31)</f>
        <v/>
      </c>
      <c r="AI32" s="95" t="str">
        <f>IF(Quarterdata!P31="","",Quarterdata!N31-Quarterdata!P31)</f>
        <v/>
      </c>
      <c r="AJ32" s="95" t="str">
        <f>IF(Quarterdata!Q31="","",Quarterdata!N31-Quarterdata!Q31)</f>
        <v/>
      </c>
      <c r="AK32" s="32" t="str">
        <f>IF(Quarterdata!O31="","",(Quarterdata!O31-Quarterdata!P31)/Quarterdata!O31)</f>
        <v/>
      </c>
      <c r="AL32" s="32" t="str">
        <f>IF(Quarterdata!O31="","",(Quarterdata!O31-Quarterdata!Q31)/Quarterdata!O31)</f>
        <v/>
      </c>
      <c r="AM32" s="41" t="str">
        <f>IF(AF32="","",IF(AND(AF32&gt;=Instruction!$R$17),"Good","Poor"))</f>
        <v/>
      </c>
      <c r="AN32" s="27" t="str">
        <f>IF(AK32="","",IF(OR(AK32&lt;Instruction!$S$17,AK32&lt;=0),"Good","Poor"))</f>
        <v/>
      </c>
      <c r="AO32" s="36" t="str">
        <f t="shared" si="28"/>
        <v/>
      </c>
      <c r="AP32" s="74" t="str">
        <f>IF(Quarterdata!S31="","",Quarterdata!S31/Quarterdata!R31)</f>
        <v/>
      </c>
      <c r="AQ32" s="74" t="str">
        <f>IF(Quarterdata!T31="","",Quarterdata!T31/Quarterdata!R31)</f>
        <v/>
      </c>
      <c r="AR32" s="74" t="str">
        <f>IF(Quarterdata!U31="","",Quarterdata!U31/Quarterdata!R31)</f>
        <v/>
      </c>
      <c r="AS32" s="95" t="str">
        <f>IF(Quarterdata!T31="","",Quarterdata!R31-Quarterdata!T31)</f>
        <v/>
      </c>
      <c r="AT32" s="95" t="str">
        <f>IF(Quarterdata!U31="","",Quarterdata!R31-Quarterdata!U31)</f>
        <v/>
      </c>
      <c r="AU32" s="32" t="str">
        <f>IF(Quarterdata!S31="","",(Quarterdata!S31-Quarterdata!T31)/Quarterdata!S31)</f>
        <v/>
      </c>
      <c r="AV32" s="32" t="str">
        <f>IF(Quarterdata!S31="","",(Quarterdata!S31-Quarterdata!U31)/Quarterdata!S31)</f>
        <v/>
      </c>
      <c r="AW32" s="41" t="str">
        <f>IF(AP32="","",IF(AND(AP32&gt;=Instruction!$R$17),"Good","Poor"))</f>
        <v/>
      </c>
      <c r="AX32" s="27" t="str">
        <f>IF(AU32="","",IF(OR(AU32&lt;Instruction!$S$17,AU32&lt;=0),"Good","Poor"))</f>
        <v/>
      </c>
      <c r="AY32" s="36" t="str">
        <f t="shared" si="29"/>
        <v/>
      </c>
    </row>
    <row r="33" spans="1:51" s="1" customFormat="1" x14ac:dyDescent="0.25">
      <c r="A33" s="60" t="str">
        <f>IF(Monthlydata!A31=0,"",Monthlydata!A31)</f>
        <v>&lt;&lt;HP&gt;&gt;</v>
      </c>
      <c r="B33" s="32" t="str">
        <f>IF(Quarterdata!C32="","",Quarterdata!C32/Quarterdata!B32)</f>
        <v/>
      </c>
      <c r="C33" s="32" t="str">
        <f>IF(Quarterdata!D32="","",Quarterdata!D32/Quarterdata!B32)</f>
        <v/>
      </c>
      <c r="D33" s="32" t="str">
        <f>IF(Quarterdata!E32="","",Quarterdata!E32/Quarterdata!B32)</f>
        <v/>
      </c>
      <c r="E33" s="95" t="str">
        <f>IF(Quarterdata!D32="","",Quarterdata!B32-Quarterdata!D32)</f>
        <v/>
      </c>
      <c r="F33" s="95" t="str">
        <f>IF(Quarterdata!E32="","",Quarterdata!B32-Quarterdata!E32)</f>
        <v/>
      </c>
      <c r="G33" s="32" t="str">
        <f>IF(Quarterdata!C32="","",(Quarterdata!C32-Quarterdata!D32)/Quarterdata!C32)</f>
        <v/>
      </c>
      <c r="H33" s="32" t="str">
        <f>IF(Quarterdata!C32="","",(Quarterdata!C32-Quarterdata!E32)/Quarterdata!C32)</f>
        <v/>
      </c>
      <c r="I33" s="41" t="str">
        <f>IF(B33="","",IF(AND(B33&gt;=Instruction!$R$17),"Good","Poor"))</f>
        <v/>
      </c>
      <c r="J33" s="27" t="str">
        <f>IF(G33="","",IF(OR(G33&lt;Instruction!$S$17,G33&lt;=0),"Good","Poor"))</f>
        <v/>
      </c>
      <c r="K33" s="33" t="str">
        <f t="shared" si="25"/>
        <v/>
      </c>
      <c r="L33" s="32" t="str">
        <f>IF(Quarterdata!G32="","",Quarterdata!G32/Quarterdata!F32)</f>
        <v/>
      </c>
      <c r="M33" s="32" t="str">
        <f>IF(Quarterdata!H32="","",Quarterdata!H32/Quarterdata!F32)</f>
        <v/>
      </c>
      <c r="N33" s="32" t="str">
        <f>IF(Quarterdata!I32="","",Quarterdata!I32/Quarterdata!F32)</f>
        <v/>
      </c>
      <c r="O33" s="95" t="str">
        <f>IF(Quarterdata!H32="","",Quarterdata!F32-Quarterdata!H32)</f>
        <v/>
      </c>
      <c r="P33" s="95" t="str">
        <f>IF(Quarterdata!I32="","",Quarterdata!F32-Quarterdata!I32)</f>
        <v/>
      </c>
      <c r="Q33" s="32" t="str">
        <f>IF(Quarterdata!G32="","",(Quarterdata!G32-Quarterdata!H32)/Quarterdata!G32)</f>
        <v/>
      </c>
      <c r="R33" s="32" t="str">
        <f>IF(Quarterdata!G32="","",(Quarterdata!G32-Quarterdata!H32)/Quarterdata!G32)</f>
        <v/>
      </c>
      <c r="S33" s="41" t="str">
        <f>IF(L33="","",IF(AND(L33&gt;=Instruction!$R$17),"Good","Poor"))</f>
        <v/>
      </c>
      <c r="T33" s="27" t="str">
        <f>IF(Q33="","",IF(OR(Q33&lt;Instruction!$S$17,Q33&lt;=0),"Good","Poor"))</f>
        <v/>
      </c>
      <c r="U33" s="36" t="str">
        <f t="shared" si="26"/>
        <v/>
      </c>
      <c r="V33" s="73" t="str">
        <f>IF(Quarterdata!K32="","",Quarterdata!K32/Quarterdata!J32)</f>
        <v/>
      </c>
      <c r="W33" s="73" t="str">
        <f>IF(Quarterdata!L32="","",Quarterdata!L32/Quarterdata!J32)</f>
        <v/>
      </c>
      <c r="X33" s="73" t="str">
        <f>IF(Quarterdata!M32="","",Quarterdata!M32/Quarterdata!J32)</f>
        <v/>
      </c>
      <c r="Y33" s="95" t="str">
        <f>IF(Quarterdata!L32="","",Quarterdata!J32-Quarterdata!L32)</f>
        <v/>
      </c>
      <c r="Z33" s="95" t="str">
        <f>IF(Quarterdata!M32="","",Quarterdata!J32-Quarterdata!M32)</f>
        <v/>
      </c>
      <c r="AA33" s="32" t="str">
        <f>IF(Quarterdata!K32="","",(Quarterdata!K32-Quarterdata!L32)/Quarterdata!K32)</f>
        <v/>
      </c>
      <c r="AB33" s="32" t="str">
        <f>IF(Quarterdata!K32="","",(Quarterdata!K32-Quarterdata!M32)/Quarterdata!K32)</f>
        <v/>
      </c>
      <c r="AC33" s="41" t="str">
        <f>IF(V33="","",IF(AND(V33&gt;=Instruction!$R$17),"Good","Poor"))</f>
        <v/>
      </c>
      <c r="AD33" s="27" t="str">
        <f>IF(AA33="","",IF(OR(AA33&lt;Instruction!$S$17,AA33&lt;=0),"Good","Poor"))</f>
        <v/>
      </c>
      <c r="AE33" s="36" t="str">
        <f t="shared" si="27"/>
        <v/>
      </c>
      <c r="AF33" s="32" t="str">
        <f>IF(Quarterdata!O32="","",Quarterdata!O32/Quarterdata!N32)</f>
        <v/>
      </c>
      <c r="AG33" s="32" t="str">
        <f>IF(Quarterdata!P32="","",Quarterdata!P32/Quarterdata!N32)</f>
        <v/>
      </c>
      <c r="AH33" s="32" t="str">
        <f>IF(Quarterdata!Q32="","",Quarterdata!Q32/Quarterdata!N32)</f>
        <v/>
      </c>
      <c r="AI33" s="95" t="str">
        <f>IF(Quarterdata!P32="","",Quarterdata!N32-Quarterdata!P32)</f>
        <v/>
      </c>
      <c r="AJ33" s="95" t="str">
        <f>IF(Quarterdata!Q32="","",Quarterdata!N32-Quarterdata!Q32)</f>
        <v/>
      </c>
      <c r="AK33" s="32" t="str">
        <f>IF(Quarterdata!O32="","",(Quarterdata!O32-Quarterdata!P32)/Quarterdata!O32)</f>
        <v/>
      </c>
      <c r="AL33" s="32" t="str">
        <f>IF(Quarterdata!O32="","",(Quarterdata!O32-Quarterdata!Q32)/Quarterdata!O32)</f>
        <v/>
      </c>
      <c r="AM33" s="41" t="str">
        <f>IF(AF33="","",IF(AND(AF33&gt;=Instruction!$R$17),"Good","Poor"))</f>
        <v/>
      </c>
      <c r="AN33" s="27" t="str">
        <f>IF(AK33="","",IF(OR(AK33&lt;Instruction!$S$17,AK33&lt;=0),"Good","Poor"))</f>
        <v/>
      </c>
      <c r="AO33" s="36" t="str">
        <f t="shared" si="28"/>
        <v/>
      </c>
      <c r="AP33" s="74" t="str">
        <f>IF(Quarterdata!S32="","",Quarterdata!S32/Quarterdata!R32)</f>
        <v/>
      </c>
      <c r="AQ33" s="74" t="str">
        <f>IF(Quarterdata!T32="","",Quarterdata!T32/Quarterdata!R32)</f>
        <v/>
      </c>
      <c r="AR33" s="74" t="str">
        <f>IF(Quarterdata!U32="","",Quarterdata!U32/Quarterdata!R32)</f>
        <v/>
      </c>
      <c r="AS33" s="95" t="str">
        <f>IF(Quarterdata!T32="","",Quarterdata!R32-Quarterdata!T32)</f>
        <v/>
      </c>
      <c r="AT33" s="95" t="str">
        <f>IF(Quarterdata!U32="","",Quarterdata!R32-Quarterdata!U32)</f>
        <v/>
      </c>
      <c r="AU33" s="32" t="str">
        <f>IF(Quarterdata!S32="","",(Quarterdata!S32-Quarterdata!T32)/Quarterdata!S32)</f>
        <v/>
      </c>
      <c r="AV33" s="32" t="str">
        <f>IF(Quarterdata!S32="","",(Quarterdata!S32-Quarterdata!U32)/Quarterdata!S32)</f>
        <v/>
      </c>
      <c r="AW33" s="41" t="str">
        <f>IF(AP33="","",IF(AND(AP33&gt;=Instruction!$R$17),"Good","Poor"))</f>
        <v/>
      </c>
      <c r="AX33" s="27" t="str">
        <f>IF(AU33="","",IF(OR(AU33&lt;Instruction!$S$17,AU33&lt;=0),"Good","Poor"))</f>
        <v/>
      </c>
      <c r="AY33" s="36" t="str">
        <f t="shared" si="29"/>
        <v/>
      </c>
    </row>
    <row r="34" spans="1:51" x14ac:dyDescent="0.25">
      <c r="A34" s="60" t="str">
        <f>IF(Monthlydata!A32=0,"",Monthlydata!A32)</f>
        <v>&lt;&lt;HP&gt;&gt;</v>
      </c>
      <c r="B34" s="32" t="str">
        <f>IF(Quarterdata!C33="","",Quarterdata!C33/Quarterdata!B33)</f>
        <v/>
      </c>
      <c r="C34" s="32" t="str">
        <f>IF(Quarterdata!D33="","",Quarterdata!D33/Quarterdata!B33)</f>
        <v/>
      </c>
      <c r="D34" s="32" t="str">
        <f>IF(Quarterdata!E33="","",Quarterdata!E33/Quarterdata!B33)</f>
        <v/>
      </c>
      <c r="E34" s="95" t="str">
        <f>IF(Quarterdata!D33="","",Quarterdata!B33-Quarterdata!D33)</f>
        <v/>
      </c>
      <c r="F34" s="95" t="str">
        <f>IF(Quarterdata!E33="","",Quarterdata!B33-Quarterdata!E33)</f>
        <v/>
      </c>
      <c r="G34" s="32" t="str">
        <f>IF(Quarterdata!C33="","",(Quarterdata!C33-Quarterdata!D33)/Quarterdata!C33)</f>
        <v/>
      </c>
      <c r="H34" s="32" t="str">
        <f>IF(Quarterdata!C33="","",(Quarterdata!C33-Quarterdata!E33)/Quarterdata!C33)</f>
        <v/>
      </c>
      <c r="I34" s="41" t="str">
        <f>IF(B34="","",IF(AND(B34&gt;=Instruction!$R$17),"Good","Poor"))</f>
        <v/>
      </c>
      <c r="J34" s="27" t="str">
        <f>IF(G34="","",IF(OR(G34&lt;Instruction!$S$17,G34&lt;=0),"Good","Poor"))</f>
        <v/>
      </c>
      <c r="K34" s="33" t="str">
        <f t="shared" si="25"/>
        <v/>
      </c>
      <c r="L34" s="32" t="str">
        <f>IF(Quarterdata!G33="","",Quarterdata!G33/Quarterdata!F33)</f>
        <v/>
      </c>
      <c r="M34" s="32" t="str">
        <f>IF(Quarterdata!H33="","",Quarterdata!H33/Quarterdata!F33)</f>
        <v/>
      </c>
      <c r="N34" s="32" t="str">
        <f>IF(Quarterdata!I33="","",Quarterdata!I33/Quarterdata!F33)</f>
        <v/>
      </c>
      <c r="O34" s="95" t="str">
        <f>IF(Quarterdata!H33="","",Quarterdata!F33-Quarterdata!H33)</f>
        <v/>
      </c>
      <c r="P34" s="95" t="str">
        <f>IF(Quarterdata!I33="","",Quarterdata!F33-Quarterdata!I33)</f>
        <v/>
      </c>
      <c r="Q34" s="32" t="str">
        <f>IF(Quarterdata!G33="","",(Quarterdata!G33-Quarterdata!H33)/Quarterdata!G33)</f>
        <v/>
      </c>
      <c r="R34" s="32" t="str">
        <f>IF(Quarterdata!G33="","",(Quarterdata!G33-Quarterdata!H33)/Quarterdata!G33)</f>
        <v/>
      </c>
      <c r="S34" s="41" t="str">
        <f>IF(L34="","",IF(AND(L34&gt;=Instruction!$R$17),"Good","Poor"))</f>
        <v/>
      </c>
      <c r="T34" s="27" t="str">
        <f>IF(Q34="","",IF(OR(Q34&lt;Instruction!$S$17,Q34&lt;=0),"Good","Poor"))</f>
        <v/>
      </c>
      <c r="U34" s="36" t="str">
        <f t="shared" si="26"/>
        <v/>
      </c>
      <c r="V34" s="73" t="str">
        <f>IF(Quarterdata!K33="","",Quarterdata!K33/Quarterdata!J33)</f>
        <v/>
      </c>
      <c r="W34" s="73" t="str">
        <f>IF(Quarterdata!L33="","",Quarterdata!L33/Quarterdata!J33)</f>
        <v/>
      </c>
      <c r="X34" s="73" t="str">
        <f>IF(Quarterdata!M33="","",Quarterdata!M33/Quarterdata!J33)</f>
        <v/>
      </c>
      <c r="Y34" s="95" t="str">
        <f>IF(Quarterdata!L33="","",Quarterdata!J33-Quarterdata!L33)</f>
        <v/>
      </c>
      <c r="Z34" s="95" t="str">
        <f>IF(Quarterdata!M33="","",Quarterdata!J33-Quarterdata!M33)</f>
        <v/>
      </c>
      <c r="AA34" s="32" t="str">
        <f>IF(Quarterdata!K33="","",(Quarterdata!K33-Quarterdata!L33)/Quarterdata!K33)</f>
        <v/>
      </c>
      <c r="AB34" s="32" t="str">
        <f>IF(Quarterdata!K33="","",(Quarterdata!K33-Quarterdata!M33)/Quarterdata!K33)</f>
        <v/>
      </c>
      <c r="AC34" s="41" t="str">
        <f>IF(V34="","",IF(AND(V34&gt;=Instruction!$R$17),"Good","Poor"))</f>
        <v/>
      </c>
      <c r="AD34" s="27" t="str">
        <f>IF(AA34="","",IF(OR(AA34&lt;Instruction!$S$17,AA34&lt;=0),"Good","Poor"))</f>
        <v/>
      </c>
      <c r="AE34" s="36" t="str">
        <f t="shared" si="27"/>
        <v/>
      </c>
      <c r="AF34" s="32" t="str">
        <f>IF(Quarterdata!O33="","",Quarterdata!O33/Quarterdata!N33)</f>
        <v/>
      </c>
      <c r="AG34" s="32" t="str">
        <f>IF(Quarterdata!P33="","",Quarterdata!P33/Quarterdata!N33)</f>
        <v/>
      </c>
      <c r="AH34" s="32" t="str">
        <f>IF(Quarterdata!Q33="","",Quarterdata!Q33/Quarterdata!N33)</f>
        <v/>
      </c>
      <c r="AI34" s="95" t="str">
        <f>IF(Quarterdata!P33="","",Quarterdata!N33-Quarterdata!P33)</f>
        <v/>
      </c>
      <c r="AJ34" s="95" t="str">
        <f>IF(Quarterdata!Q33="","",Quarterdata!N33-Quarterdata!Q33)</f>
        <v/>
      </c>
      <c r="AK34" s="32" t="str">
        <f>IF(Quarterdata!O33="","",(Quarterdata!O33-Quarterdata!P33)/Quarterdata!O33)</f>
        <v/>
      </c>
      <c r="AL34" s="32" t="str">
        <f>IF(Quarterdata!O33="","",(Quarterdata!O33-Quarterdata!Q33)/Quarterdata!O33)</f>
        <v/>
      </c>
      <c r="AM34" s="41" t="str">
        <f>IF(AF34="","",IF(AND(AF34&gt;=Instruction!$R$17),"Good","Poor"))</f>
        <v/>
      </c>
      <c r="AN34" s="27" t="str">
        <f>IF(AK34="","",IF(OR(AK34&lt;Instruction!$S$17,AK34&lt;=0),"Good","Poor"))</f>
        <v/>
      </c>
      <c r="AO34" s="36" t="str">
        <f t="shared" si="28"/>
        <v/>
      </c>
      <c r="AP34" s="74" t="str">
        <f>IF(Quarterdata!S33="","",Quarterdata!S33/Quarterdata!R33)</f>
        <v/>
      </c>
      <c r="AQ34" s="74" t="str">
        <f>IF(Quarterdata!T33="","",Quarterdata!T33/Quarterdata!R33)</f>
        <v/>
      </c>
      <c r="AR34" s="74" t="str">
        <f>IF(Quarterdata!U33="","",Quarterdata!U33/Quarterdata!R33)</f>
        <v/>
      </c>
      <c r="AS34" s="95" t="str">
        <f>IF(Quarterdata!T33="","",Quarterdata!R33-Quarterdata!T33)</f>
        <v/>
      </c>
      <c r="AT34" s="95" t="str">
        <f>IF(Quarterdata!U33="","",Quarterdata!R33-Quarterdata!U33)</f>
        <v/>
      </c>
      <c r="AU34" s="32" t="str">
        <f>IF(Quarterdata!S33="","",(Quarterdata!S33-Quarterdata!T33)/Quarterdata!S33)</f>
        <v/>
      </c>
      <c r="AV34" s="32" t="str">
        <f>IF(Quarterdata!S33="","",(Quarterdata!S33-Quarterdata!U33)/Quarterdata!S33)</f>
        <v/>
      </c>
      <c r="AW34" s="41" t="str">
        <f>IF(AP34="","",IF(AND(AP34&gt;=Instruction!$R$17),"Good","Poor"))</f>
        <v/>
      </c>
      <c r="AX34" s="27" t="str">
        <f>IF(AU34="","",IF(OR(AU34&lt;Instruction!$S$17,AU34&lt;=0),"Good","Poor"))</f>
        <v/>
      </c>
      <c r="AY34" s="36" t="str">
        <f t="shared" si="29"/>
        <v/>
      </c>
    </row>
    <row r="35" spans="1:51" x14ac:dyDescent="0.25">
      <c r="A35" s="60" t="str">
        <f>IF(Monthlydata!A33=0,"",Monthlydata!A33)</f>
        <v>&lt;&lt;HP&gt;&gt;</v>
      </c>
      <c r="B35" s="32" t="str">
        <f>IF(Quarterdata!C34="","",Quarterdata!C34/Quarterdata!B34)</f>
        <v/>
      </c>
      <c r="C35" s="32" t="str">
        <f>IF(Quarterdata!D34="","",Quarterdata!D34/Quarterdata!B34)</f>
        <v/>
      </c>
      <c r="D35" s="32" t="str">
        <f>IF(Quarterdata!E34="","",Quarterdata!E34/Quarterdata!B34)</f>
        <v/>
      </c>
      <c r="E35" s="95" t="str">
        <f>IF(Quarterdata!D34="","",Quarterdata!B34-Quarterdata!D34)</f>
        <v/>
      </c>
      <c r="F35" s="95" t="str">
        <f>IF(Quarterdata!E34="","",Quarterdata!B34-Quarterdata!E34)</f>
        <v/>
      </c>
      <c r="G35" s="32" t="str">
        <f>IF(Quarterdata!C34="","",(Quarterdata!C34-Quarterdata!D34)/Quarterdata!C34)</f>
        <v/>
      </c>
      <c r="H35" s="32" t="str">
        <f>IF(Quarterdata!C34="","",(Quarterdata!C34-Quarterdata!E34)/Quarterdata!C34)</f>
        <v/>
      </c>
      <c r="I35" s="41" t="str">
        <f>IF(B35="","",IF(AND(B35&gt;=Instruction!$R$17),"Good","Poor"))</f>
        <v/>
      </c>
      <c r="J35" s="27" t="str">
        <f>IF(G35="","",IF(OR(G35&lt;Instruction!$S$17,G35&lt;=0),"Good","Poor"))</f>
        <v/>
      </c>
      <c r="K35" s="33" t="str">
        <f t="shared" si="25"/>
        <v/>
      </c>
      <c r="L35" s="32" t="str">
        <f>IF(Quarterdata!G34="","",Quarterdata!G34/Quarterdata!F34)</f>
        <v/>
      </c>
      <c r="M35" s="32" t="str">
        <f>IF(Quarterdata!H34="","",Quarterdata!H34/Quarterdata!F34)</f>
        <v/>
      </c>
      <c r="N35" s="32" t="str">
        <f>IF(Quarterdata!I34="","",Quarterdata!I34/Quarterdata!F34)</f>
        <v/>
      </c>
      <c r="O35" s="95" t="str">
        <f>IF(Quarterdata!H34="","",Quarterdata!F34-Quarterdata!H34)</f>
        <v/>
      </c>
      <c r="P35" s="95" t="str">
        <f>IF(Quarterdata!I34="","",Quarterdata!F34-Quarterdata!I34)</f>
        <v/>
      </c>
      <c r="Q35" s="32" t="str">
        <f>IF(Quarterdata!G34="","",(Quarterdata!G34-Quarterdata!H34)/Quarterdata!G34)</f>
        <v/>
      </c>
      <c r="R35" s="32" t="str">
        <f>IF(Quarterdata!G34="","",(Quarterdata!G34-Quarterdata!H34)/Quarterdata!G34)</f>
        <v/>
      </c>
      <c r="S35" s="41" t="str">
        <f>IF(L35="","",IF(AND(L35&gt;=Instruction!$R$17),"Good","Poor"))</f>
        <v/>
      </c>
      <c r="T35" s="27" t="str">
        <f>IF(Q35="","",IF(OR(Q35&lt;Instruction!$S$17,Q35&lt;=0),"Good","Poor"))</f>
        <v/>
      </c>
      <c r="U35" s="36" t="str">
        <f t="shared" si="26"/>
        <v/>
      </c>
      <c r="V35" s="73" t="str">
        <f>IF(Quarterdata!K34="","",Quarterdata!K34/Quarterdata!J34)</f>
        <v/>
      </c>
      <c r="W35" s="73" t="str">
        <f>IF(Quarterdata!L34="","",Quarterdata!L34/Quarterdata!J34)</f>
        <v/>
      </c>
      <c r="X35" s="73" t="str">
        <f>IF(Quarterdata!M34="","",Quarterdata!M34/Quarterdata!J34)</f>
        <v/>
      </c>
      <c r="Y35" s="95" t="str">
        <f>IF(Quarterdata!L34="","",Quarterdata!J34-Quarterdata!L34)</f>
        <v/>
      </c>
      <c r="Z35" s="95" t="str">
        <f>IF(Quarterdata!M34="","",Quarterdata!J34-Quarterdata!M34)</f>
        <v/>
      </c>
      <c r="AA35" s="32" t="str">
        <f>IF(Quarterdata!K34="","",(Quarterdata!K34-Quarterdata!L34)/Quarterdata!K34)</f>
        <v/>
      </c>
      <c r="AB35" s="32" t="str">
        <f>IF(Quarterdata!K34="","",(Quarterdata!K34-Quarterdata!M34)/Quarterdata!K34)</f>
        <v/>
      </c>
      <c r="AC35" s="41" t="str">
        <f>IF(V35="","",IF(AND(V35&gt;=Instruction!$R$17),"Good","Poor"))</f>
        <v/>
      </c>
      <c r="AD35" s="27" t="str">
        <f>IF(AA35="","",IF(OR(AA35&lt;Instruction!$S$17,AA35&lt;=0),"Good","Poor"))</f>
        <v/>
      </c>
      <c r="AE35" s="36" t="str">
        <f t="shared" si="27"/>
        <v/>
      </c>
      <c r="AF35" s="32" t="str">
        <f>IF(Quarterdata!O34="","",Quarterdata!O34/Quarterdata!N34)</f>
        <v/>
      </c>
      <c r="AG35" s="32" t="str">
        <f>IF(Quarterdata!P34="","",Quarterdata!P34/Quarterdata!N34)</f>
        <v/>
      </c>
      <c r="AH35" s="32" t="str">
        <f>IF(Quarterdata!Q34="","",Quarterdata!Q34/Quarterdata!N34)</f>
        <v/>
      </c>
      <c r="AI35" s="95" t="str">
        <f>IF(Quarterdata!P34="","",Quarterdata!N34-Quarterdata!P34)</f>
        <v/>
      </c>
      <c r="AJ35" s="95" t="str">
        <f>IF(Quarterdata!Q34="","",Quarterdata!N34-Quarterdata!Q34)</f>
        <v/>
      </c>
      <c r="AK35" s="32" t="str">
        <f>IF(Quarterdata!O34="","",(Quarterdata!O34-Quarterdata!P34)/Quarterdata!O34)</f>
        <v/>
      </c>
      <c r="AL35" s="32" t="str">
        <f>IF(Quarterdata!O34="","",(Quarterdata!O34-Quarterdata!Q34)/Quarterdata!O34)</f>
        <v/>
      </c>
      <c r="AM35" s="41" t="str">
        <f>IF(AF35="","",IF(AND(AF35&gt;=Instruction!$R$17),"Good","Poor"))</f>
        <v/>
      </c>
      <c r="AN35" s="27" t="str">
        <f>IF(AK35="","",IF(OR(AK35&lt;Instruction!$S$17,AK35&lt;=0),"Good","Poor"))</f>
        <v/>
      </c>
      <c r="AO35" s="36" t="str">
        <f t="shared" si="28"/>
        <v/>
      </c>
      <c r="AP35" s="74" t="str">
        <f>IF(Quarterdata!S34="","",Quarterdata!S34/Quarterdata!R34)</f>
        <v/>
      </c>
      <c r="AQ35" s="74" t="str">
        <f>IF(Quarterdata!T34="","",Quarterdata!T34/Quarterdata!R34)</f>
        <v/>
      </c>
      <c r="AR35" s="74" t="str">
        <f>IF(Quarterdata!U34="","",Quarterdata!U34/Quarterdata!R34)</f>
        <v/>
      </c>
      <c r="AS35" s="95" t="str">
        <f>IF(Quarterdata!T34="","",Quarterdata!R34-Quarterdata!T34)</f>
        <v/>
      </c>
      <c r="AT35" s="95" t="str">
        <f>IF(Quarterdata!U34="","",Quarterdata!R34-Quarterdata!U34)</f>
        <v/>
      </c>
      <c r="AU35" s="32" t="str">
        <f>IF(Quarterdata!S34="","",(Quarterdata!S34-Quarterdata!T34)/Quarterdata!S34)</f>
        <v/>
      </c>
      <c r="AV35" s="32" t="str">
        <f>IF(Quarterdata!S34="","",(Quarterdata!S34-Quarterdata!U34)/Quarterdata!S34)</f>
        <v/>
      </c>
      <c r="AW35" s="41" t="str">
        <f>IF(AP35="","",IF(AND(AP35&gt;=Instruction!$R$17),"Good","Poor"))</f>
        <v/>
      </c>
      <c r="AX35" s="27" t="str">
        <f>IF(AU35="","",IF(OR(AU35&lt;Instruction!$S$17,AU35&lt;=0),"Good","Poor"))</f>
        <v/>
      </c>
      <c r="AY35" s="36" t="str">
        <f t="shared" si="29"/>
        <v/>
      </c>
    </row>
    <row r="36" spans="1:51" x14ac:dyDescent="0.25">
      <c r="A36" s="60" t="str">
        <f>IF(Monthlydata!A34=0,"",Monthlydata!A34)</f>
        <v>&lt;&lt;HP&gt;&gt;</v>
      </c>
      <c r="B36" s="32" t="str">
        <f>IF(Quarterdata!C35="","",Quarterdata!C35/Quarterdata!B35)</f>
        <v/>
      </c>
      <c r="C36" s="32" t="str">
        <f>IF(Quarterdata!D35="","",Quarterdata!D35/Quarterdata!B35)</f>
        <v/>
      </c>
      <c r="D36" s="32" t="str">
        <f>IF(Quarterdata!E35="","",Quarterdata!E35/Quarterdata!B35)</f>
        <v/>
      </c>
      <c r="E36" s="95" t="str">
        <f>IF(Quarterdata!D35="","",Quarterdata!B35-Quarterdata!D35)</f>
        <v/>
      </c>
      <c r="F36" s="95" t="str">
        <f>IF(Quarterdata!E35="","",Quarterdata!B35-Quarterdata!E35)</f>
        <v/>
      </c>
      <c r="G36" s="32" t="str">
        <f>IF(Quarterdata!C35="","",(Quarterdata!C35-Quarterdata!D35)/Quarterdata!C35)</f>
        <v/>
      </c>
      <c r="H36" s="32" t="str">
        <f>IF(Quarterdata!C35="","",(Quarterdata!C35-Quarterdata!E35)/Quarterdata!C35)</f>
        <v/>
      </c>
      <c r="I36" s="41" t="str">
        <f>IF(B36="","",IF(AND(B36&gt;=Instruction!$R$17),"Good","Poor"))</f>
        <v/>
      </c>
      <c r="J36" s="27" t="str">
        <f>IF(G36="","",IF(OR(G36&lt;Instruction!$S$17,G36&lt;=0),"Good","Poor"))</f>
        <v/>
      </c>
      <c r="K36" s="33" t="str">
        <f t="shared" si="25"/>
        <v/>
      </c>
      <c r="L36" s="32" t="str">
        <f>IF(Quarterdata!G35="","",Quarterdata!G35/Quarterdata!F35)</f>
        <v/>
      </c>
      <c r="M36" s="32" t="str">
        <f>IF(Quarterdata!H35="","",Quarterdata!H35/Quarterdata!F35)</f>
        <v/>
      </c>
      <c r="N36" s="32" t="str">
        <f>IF(Quarterdata!I35="","",Quarterdata!I35/Quarterdata!F35)</f>
        <v/>
      </c>
      <c r="O36" s="95" t="str">
        <f>IF(Quarterdata!H35="","",Quarterdata!F35-Quarterdata!H35)</f>
        <v/>
      </c>
      <c r="P36" s="95" t="str">
        <f>IF(Quarterdata!I35="","",Quarterdata!F35-Quarterdata!I35)</f>
        <v/>
      </c>
      <c r="Q36" s="32" t="str">
        <f>IF(Quarterdata!G35="","",(Quarterdata!G35-Quarterdata!H35)/Quarterdata!G35)</f>
        <v/>
      </c>
      <c r="R36" s="32" t="str">
        <f>IF(Quarterdata!G35="","",(Quarterdata!G35-Quarterdata!H35)/Quarterdata!G35)</f>
        <v/>
      </c>
      <c r="S36" s="41" t="str">
        <f>IF(L36="","",IF(AND(L36&gt;=Instruction!$R$17),"Good","Poor"))</f>
        <v/>
      </c>
      <c r="T36" s="27" t="str">
        <f>IF(Q36="","",IF(OR(Q36&lt;Instruction!$S$17,Q36&lt;=0),"Good","Poor"))</f>
        <v/>
      </c>
      <c r="U36" s="36" t="str">
        <f t="shared" si="26"/>
        <v/>
      </c>
      <c r="V36" s="73" t="str">
        <f>IF(Quarterdata!K35="","",Quarterdata!K35/Quarterdata!J35)</f>
        <v/>
      </c>
      <c r="W36" s="73" t="str">
        <f>IF(Quarterdata!L35="","",Quarterdata!L35/Quarterdata!J35)</f>
        <v/>
      </c>
      <c r="X36" s="73" t="str">
        <f>IF(Quarterdata!M35="","",Quarterdata!M35/Quarterdata!J35)</f>
        <v/>
      </c>
      <c r="Y36" s="95" t="str">
        <f>IF(Quarterdata!L35="","",Quarterdata!J35-Quarterdata!L35)</f>
        <v/>
      </c>
      <c r="Z36" s="95" t="str">
        <f>IF(Quarterdata!M35="","",Quarterdata!J35-Quarterdata!M35)</f>
        <v/>
      </c>
      <c r="AA36" s="32" t="str">
        <f>IF(Quarterdata!K35="","",(Quarterdata!K35-Quarterdata!L35)/Quarterdata!K35)</f>
        <v/>
      </c>
      <c r="AB36" s="32" t="str">
        <f>IF(Quarterdata!K35="","",(Quarterdata!K35-Quarterdata!M35)/Quarterdata!K35)</f>
        <v/>
      </c>
      <c r="AC36" s="41" t="str">
        <f>IF(V36="","",IF(AND(V36&gt;=Instruction!$R$17),"Good","Poor"))</f>
        <v/>
      </c>
      <c r="AD36" s="27" t="str">
        <f>IF(AA36="","",IF(OR(AA36&lt;Instruction!$S$17,AA36&lt;=0),"Good","Poor"))</f>
        <v/>
      </c>
      <c r="AE36" s="36" t="str">
        <f t="shared" si="27"/>
        <v/>
      </c>
      <c r="AF36" s="32" t="str">
        <f>IF(Quarterdata!O35="","",Quarterdata!O35/Quarterdata!N35)</f>
        <v/>
      </c>
      <c r="AG36" s="32" t="str">
        <f>IF(Quarterdata!P35="","",Quarterdata!P35/Quarterdata!N35)</f>
        <v/>
      </c>
      <c r="AH36" s="32" t="str">
        <f>IF(Quarterdata!Q35="","",Quarterdata!Q35/Quarterdata!N35)</f>
        <v/>
      </c>
      <c r="AI36" s="95" t="str">
        <f>IF(Quarterdata!P35="","",Quarterdata!N35-Quarterdata!P35)</f>
        <v/>
      </c>
      <c r="AJ36" s="95" t="str">
        <f>IF(Quarterdata!Q35="","",Quarterdata!N35-Quarterdata!Q35)</f>
        <v/>
      </c>
      <c r="AK36" s="32" t="str">
        <f>IF(Quarterdata!O35="","",(Quarterdata!O35-Quarterdata!P35)/Quarterdata!O35)</f>
        <v/>
      </c>
      <c r="AL36" s="32" t="str">
        <f>IF(Quarterdata!O35="","",(Quarterdata!O35-Quarterdata!Q35)/Quarterdata!O35)</f>
        <v/>
      </c>
      <c r="AM36" s="41" t="str">
        <f>IF(AF36="","",IF(AND(AF36&gt;=Instruction!$R$17),"Good","Poor"))</f>
        <v/>
      </c>
      <c r="AN36" s="27" t="str">
        <f>IF(AK36="","",IF(OR(AK36&lt;Instruction!$S$17,AK36&lt;=0),"Good","Poor"))</f>
        <v/>
      </c>
      <c r="AO36" s="36" t="str">
        <f t="shared" si="28"/>
        <v/>
      </c>
      <c r="AP36" s="74" t="str">
        <f>IF(Quarterdata!S35="","",Quarterdata!S35/Quarterdata!R35)</f>
        <v/>
      </c>
      <c r="AQ36" s="74" t="str">
        <f>IF(Quarterdata!T35="","",Quarterdata!T35/Quarterdata!R35)</f>
        <v/>
      </c>
      <c r="AR36" s="74" t="str">
        <f>IF(Quarterdata!U35="","",Quarterdata!U35/Quarterdata!R35)</f>
        <v/>
      </c>
      <c r="AS36" s="95" t="str">
        <f>IF(Quarterdata!T35="","",Quarterdata!R35-Quarterdata!T35)</f>
        <v/>
      </c>
      <c r="AT36" s="95" t="str">
        <f>IF(Quarterdata!U35="","",Quarterdata!R35-Quarterdata!U35)</f>
        <v/>
      </c>
      <c r="AU36" s="32" t="str">
        <f>IF(Quarterdata!S35="","",(Quarterdata!S35-Quarterdata!T35)/Quarterdata!S35)</f>
        <v/>
      </c>
      <c r="AV36" s="32" t="str">
        <f>IF(Quarterdata!S35="","",(Quarterdata!S35-Quarterdata!U35)/Quarterdata!S35)</f>
        <v/>
      </c>
      <c r="AW36" s="41" t="str">
        <f>IF(AP36="","",IF(AND(AP36&gt;=Instruction!$R$17),"Good","Poor"))</f>
        <v/>
      </c>
      <c r="AX36" s="27" t="str">
        <f>IF(AU36="","",IF(OR(AU36&lt;Instruction!$S$17,AU36&lt;=0),"Good","Poor"))</f>
        <v/>
      </c>
      <c r="AY36" s="36" t="str">
        <f t="shared" si="29"/>
        <v/>
      </c>
    </row>
    <row r="37" spans="1:51" x14ac:dyDescent="0.25">
      <c r="A37" s="60" t="str">
        <f>IF(Monthlydata!A35=0,"",Monthlydata!A35)</f>
        <v>&lt;&lt;HP&gt;&gt;</v>
      </c>
      <c r="B37" s="32" t="str">
        <f>IF(Quarterdata!C36="","",Quarterdata!C36/Quarterdata!B36)</f>
        <v/>
      </c>
      <c r="C37" s="32" t="str">
        <f>IF(Quarterdata!D36="","",Quarterdata!D36/Quarterdata!B36)</f>
        <v/>
      </c>
      <c r="D37" s="32" t="str">
        <f>IF(Quarterdata!E36="","",Quarterdata!E36/Quarterdata!B36)</f>
        <v/>
      </c>
      <c r="E37" s="95" t="str">
        <f>IF(Quarterdata!D36="","",Quarterdata!B36-Quarterdata!D36)</f>
        <v/>
      </c>
      <c r="F37" s="95" t="str">
        <f>IF(Quarterdata!E36="","",Quarterdata!B36-Quarterdata!E36)</f>
        <v/>
      </c>
      <c r="G37" s="32" t="str">
        <f>IF(Quarterdata!C36="","",(Quarterdata!C36-Quarterdata!D36)/Quarterdata!C36)</f>
        <v/>
      </c>
      <c r="H37" s="32" t="str">
        <f>IF(Quarterdata!C36="","",(Quarterdata!C36-Quarterdata!E36)/Quarterdata!C36)</f>
        <v/>
      </c>
      <c r="I37" s="41" t="str">
        <f>IF(B37="","",IF(AND(B37&gt;=Instruction!$R$17),"Good","Poor"))</f>
        <v/>
      </c>
      <c r="J37" s="27" t="str">
        <f>IF(G37="","",IF(OR(G37&lt;Instruction!$S$17,G37&lt;=0),"Good","Poor"))</f>
        <v/>
      </c>
      <c r="K37" s="33" t="str">
        <f t="shared" si="25"/>
        <v/>
      </c>
      <c r="L37" s="32" t="str">
        <f>IF(Quarterdata!G36="","",Quarterdata!G36/Quarterdata!F36)</f>
        <v/>
      </c>
      <c r="M37" s="32" t="str">
        <f>IF(Quarterdata!H36="","",Quarterdata!H36/Quarterdata!F36)</f>
        <v/>
      </c>
      <c r="N37" s="32" t="str">
        <f>IF(Quarterdata!I36="","",Quarterdata!I36/Quarterdata!F36)</f>
        <v/>
      </c>
      <c r="O37" s="95" t="str">
        <f>IF(Quarterdata!H36="","",Quarterdata!F36-Quarterdata!H36)</f>
        <v/>
      </c>
      <c r="P37" s="95" t="str">
        <f>IF(Quarterdata!I36="","",Quarterdata!F36-Quarterdata!I36)</f>
        <v/>
      </c>
      <c r="Q37" s="32" t="str">
        <f>IF(Quarterdata!G36="","",(Quarterdata!G36-Quarterdata!H36)/Quarterdata!G36)</f>
        <v/>
      </c>
      <c r="R37" s="32" t="str">
        <f>IF(Quarterdata!G36="","",(Quarterdata!G36-Quarterdata!H36)/Quarterdata!G36)</f>
        <v/>
      </c>
      <c r="S37" s="41" t="str">
        <f>IF(L37="","",IF(AND(L37&gt;=Instruction!$R$17),"Good","Poor"))</f>
        <v/>
      </c>
      <c r="T37" s="27" t="str">
        <f>IF(Q37="","",IF(OR(Q37&lt;Instruction!$S$17,Q37&lt;=0),"Good","Poor"))</f>
        <v/>
      </c>
      <c r="U37" s="36" t="str">
        <f t="shared" si="26"/>
        <v/>
      </c>
      <c r="V37" s="73" t="str">
        <f>IF(Quarterdata!K36="","",Quarterdata!K36/Quarterdata!J36)</f>
        <v/>
      </c>
      <c r="W37" s="73" t="str">
        <f>IF(Quarterdata!L36="","",Quarterdata!L36/Quarterdata!J36)</f>
        <v/>
      </c>
      <c r="X37" s="73" t="str">
        <f>IF(Quarterdata!M36="","",Quarterdata!M36/Quarterdata!J36)</f>
        <v/>
      </c>
      <c r="Y37" s="95" t="str">
        <f>IF(Quarterdata!L36="","",Quarterdata!J36-Quarterdata!L36)</f>
        <v/>
      </c>
      <c r="Z37" s="95" t="str">
        <f>IF(Quarterdata!M36="","",Quarterdata!J36-Quarterdata!M36)</f>
        <v/>
      </c>
      <c r="AA37" s="32" t="str">
        <f>IF(Quarterdata!K36="","",(Quarterdata!K36-Quarterdata!L36)/Quarterdata!K36)</f>
        <v/>
      </c>
      <c r="AB37" s="32" t="str">
        <f>IF(Quarterdata!K36="","",(Quarterdata!K36-Quarterdata!M36)/Quarterdata!K36)</f>
        <v/>
      </c>
      <c r="AC37" s="41" t="str">
        <f>IF(V37="","",IF(AND(V37&gt;=Instruction!$R$17),"Good","Poor"))</f>
        <v/>
      </c>
      <c r="AD37" s="27" t="str">
        <f>IF(AA37="","",IF(OR(AA37&lt;Instruction!$S$17,AA37&lt;=0),"Good","Poor"))</f>
        <v/>
      </c>
      <c r="AE37" s="36" t="str">
        <f t="shared" si="27"/>
        <v/>
      </c>
      <c r="AF37" s="32" t="str">
        <f>IF(Quarterdata!O36="","",Quarterdata!O36/Quarterdata!N36)</f>
        <v/>
      </c>
      <c r="AG37" s="32" t="str">
        <f>IF(Quarterdata!P36="","",Quarterdata!P36/Quarterdata!N36)</f>
        <v/>
      </c>
      <c r="AH37" s="32" t="str">
        <f>IF(Quarterdata!Q36="","",Quarterdata!Q36/Quarterdata!N36)</f>
        <v/>
      </c>
      <c r="AI37" s="95" t="str">
        <f>IF(Quarterdata!P36="","",Quarterdata!N36-Quarterdata!P36)</f>
        <v/>
      </c>
      <c r="AJ37" s="95" t="str">
        <f>IF(Quarterdata!Q36="","",Quarterdata!N36-Quarterdata!Q36)</f>
        <v/>
      </c>
      <c r="AK37" s="32" t="str">
        <f>IF(Quarterdata!O36="","",(Quarterdata!O36-Quarterdata!P36)/Quarterdata!O36)</f>
        <v/>
      </c>
      <c r="AL37" s="32" t="str">
        <f>IF(Quarterdata!O36="","",(Quarterdata!O36-Quarterdata!Q36)/Quarterdata!O36)</f>
        <v/>
      </c>
      <c r="AM37" s="41" t="str">
        <f>IF(AF37="","",IF(AND(AF37&gt;=Instruction!$R$17),"Good","Poor"))</f>
        <v/>
      </c>
      <c r="AN37" s="27" t="str">
        <f>IF(AK37="","",IF(OR(AK37&lt;Instruction!$S$17,AK37&lt;=0),"Good","Poor"))</f>
        <v/>
      </c>
      <c r="AO37" s="36" t="str">
        <f t="shared" si="28"/>
        <v/>
      </c>
      <c r="AP37" s="74" t="str">
        <f>IF(Quarterdata!S36="","",Quarterdata!S36/Quarterdata!R36)</f>
        <v/>
      </c>
      <c r="AQ37" s="74" t="str">
        <f>IF(Quarterdata!T36="","",Quarterdata!T36/Quarterdata!R36)</f>
        <v/>
      </c>
      <c r="AR37" s="74" t="str">
        <f>IF(Quarterdata!U36="","",Quarterdata!U36/Quarterdata!R36)</f>
        <v/>
      </c>
      <c r="AS37" s="95" t="str">
        <f>IF(Quarterdata!T36="","",Quarterdata!R36-Quarterdata!T36)</f>
        <v/>
      </c>
      <c r="AT37" s="95" t="str">
        <f>IF(Quarterdata!U36="","",Quarterdata!R36-Quarterdata!U36)</f>
        <v/>
      </c>
      <c r="AU37" s="32" t="str">
        <f>IF(Quarterdata!S36="","",(Quarterdata!S36-Quarterdata!T36)/Quarterdata!S36)</f>
        <v/>
      </c>
      <c r="AV37" s="32" t="str">
        <f>IF(Quarterdata!S36="","",(Quarterdata!S36-Quarterdata!U36)/Quarterdata!S36)</f>
        <v/>
      </c>
      <c r="AW37" s="41" t="str">
        <f>IF(AP37="","",IF(AND(AP37&gt;=Instruction!$R$17),"Good","Poor"))</f>
        <v/>
      </c>
      <c r="AX37" s="27" t="str">
        <f>IF(AU37="","",IF(OR(AU37&lt;Instruction!$S$17,AU37&lt;=0),"Good","Poor"))</f>
        <v/>
      </c>
      <c r="AY37" s="36" t="str">
        <f t="shared" si="29"/>
        <v/>
      </c>
    </row>
    <row r="38" spans="1:51" x14ac:dyDescent="0.25">
      <c r="A38" s="60" t="str">
        <f>IF(Monthlydata!A36=0,"",Monthlydata!A36)</f>
        <v>&lt;&lt;HP&gt;&gt;</v>
      </c>
      <c r="B38" s="32" t="str">
        <f>IF(Quarterdata!C37="","",Quarterdata!C37/Quarterdata!B37)</f>
        <v/>
      </c>
      <c r="C38" s="32" t="str">
        <f>IF(Quarterdata!D37="","",Quarterdata!D37/Quarterdata!B37)</f>
        <v/>
      </c>
      <c r="D38" s="32" t="str">
        <f>IF(Quarterdata!E37="","",Quarterdata!E37/Quarterdata!B37)</f>
        <v/>
      </c>
      <c r="E38" s="95" t="str">
        <f>IF(Quarterdata!D37="","",Quarterdata!B37-Quarterdata!D37)</f>
        <v/>
      </c>
      <c r="F38" s="95" t="str">
        <f>IF(Quarterdata!E37="","",Quarterdata!B37-Quarterdata!E37)</f>
        <v/>
      </c>
      <c r="G38" s="32" t="str">
        <f>IF(Quarterdata!C37="","",(Quarterdata!C37-Quarterdata!D37)/Quarterdata!C37)</f>
        <v/>
      </c>
      <c r="H38" s="32" t="str">
        <f>IF(Quarterdata!C37="","",(Quarterdata!C37-Quarterdata!E37)/Quarterdata!C37)</f>
        <v/>
      </c>
      <c r="I38" s="41" t="str">
        <f>IF(B38="","",IF(AND(B38&gt;=Instruction!$R$17),"Good","Poor"))</f>
        <v/>
      </c>
      <c r="J38" s="27" t="str">
        <f>IF(G38="","",IF(OR(G38&lt;Instruction!$S$17,G38&lt;=0),"Good","Poor"))</f>
        <v/>
      </c>
      <c r="K38" s="33" t="str">
        <f t="shared" si="25"/>
        <v/>
      </c>
      <c r="L38" s="32" t="str">
        <f>IF(Quarterdata!G37="","",Quarterdata!G37/Quarterdata!F37)</f>
        <v/>
      </c>
      <c r="M38" s="32" t="str">
        <f>IF(Quarterdata!H37="","",Quarterdata!H37/Quarterdata!F37)</f>
        <v/>
      </c>
      <c r="N38" s="32" t="str">
        <f>IF(Quarterdata!I37="","",Quarterdata!I37/Quarterdata!F37)</f>
        <v/>
      </c>
      <c r="O38" s="95" t="str">
        <f>IF(Quarterdata!H37="","",Quarterdata!F37-Quarterdata!H37)</f>
        <v/>
      </c>
      <c r="P38" s="95" t="str">
        <f>IF(Quarterdata!I37="","",Quarterdata!F37-Quarterdata!I37)</f>
        <v/>
      </c>
      <c r="Q38" s="32" t="str">
        <f>IF(Quarterdata!G37="","",(Quarterdata!G37-Quarterdata!H37)/Quarterdata!G37)</f>
        <v/>
      </c>
      <c r="R38" s="32" t="str">
        <f>IF(Quarterdata!G37="","",(Quarterdata!G37-Quarterdata!H37)/Quarterdata!G37)</f>
        <v/>
      </c>
      <c r="S38" s="41" t="str">
        <f>IF(L38="","",IF(AND(L38&gt;=Instruction!$R$17),"Good","Poor"))</f>
        <v/>
      </c>
      <c r="T38" s="27" t="str">
        <f>IF(Q38="","",IF(OR(Q38&lt;Instruction!$S$17,Q38&lt;=0),"Good","Poor"))</f>
        <v/>
      </c>
      <c r="U38" s="36" t="str">
        <f t="shared" si="26"/>
        <v/>
      </c>
      <c r="V38" s="73" t="str">
        <f>IF(Quarterdata!K37="","",Quarterdata!K37/Quarterdata!J37)</f>
        <v/>
      </c>
      <c r="W38" s="73" t="str">
        <f>IF(Quarterdata!L37="","",Quarterdata!L37/Quarterdata!J37)</f>
        <v/>
      </c>
      <c r="X38" s="73" t="str">
        <f>IF(Quarterdata!M37="","",Quarterdata!M37/Quarterdata!J37)</f>
        <v/>
      </c>
      <c r="Y38" s="95" t="str">
        <f>IF(Quarterdata!L37="","",Quarterdata!J37-Quarterdata!L37)</f>
        <v/>
      </c>
      <c r="Z38" s="95" t="str">
        <f>IF(Quarterdata!M37="","",Quarterdata!J37-Quarterdata!M37)</f>
        <v/>
      </c>
      <c r="AA38" s="32" t="str">
        <f>IF(Quarterdata!K37="","",(Quarterdata!K37-Quarterdata!L37)/Quarterdata!K37)</f>
        <v/>
      </c>
      <c r="AB38" s="32" t="str">
        <f>IF(Quarterdata!K37="","",(Quarterdata!K37-Quarterdata!M37)/Quarterdata!K37)</f>
        <v/>
      </c>
      <c r="AC38" s="41" t="str">
        <f>IF(V38="","",IF(AND(V38&gt;=Instruction!$R$17),"Good","Poor"))</f>
        <v/>
      </c>
      <c r="AD38" s="27" t="str">
        <f>IF(AA38="","",IF(OR(AA38&lt;Instruction!$S$17,AA38&lt;=0),"Good","Poor"))</f>
        <v/>
      </c>
      <c r="AE38" s="36" t="str">
        <f t="shared" si="27"/>
        <v/>
      </c>
      <c r="AF38" s="32" t="str">
        <f>IF(Quarterdata!O37="","",Quarterdata!O37/Quarterdata!N37)</f>
        <v/>
      </c>
      <c r="AG38" s="32" t="str">
        <f>IF(Quarterdata!P37="","",Quarterdata!P37/Quarterdata!N37)</f>
        <v/>
      </c>
      <c r="AH38" s="32" t="str">
        <f>IF(Quarterdata!Q37="","",Quarterdata!Q37/Quarterdata!N37)</f>
        <v/>
      </c>
      <c r="AI38" s="95" t="str">
        <f>IF(Quarterdata!P37="","",Quarterdata!N37-Quarterdata!P37)</f>
        <v/>
      </c>
      <c r="AJ38" s="95" t="str">
        <f>IF(Quarterdata!Q37="","",Quarterdata!N37-Quarterdata!Q37)</f>
        <v/>
      </c>
      <c r="AK38" s="32" t="str">
        <f>IF(Quarterdata!O37="","",(Quarterdata!O37-Quarterdata!P37)/Quarterdata!O37)</f>
        <v/>
      </c>
      <c r="AL38" s="32" t="str">
        <f>IF(Quarterdata!O37="","",(Quarterdata!O37-Quarterdata!Q37)/Quarterdata!O37)</f>
        <v/>
      </c>
      <c r="AM38" s="41" t="str">
        <f>IF(AF38="","",IF(AND(AF38&gt;=Instruction!$R$17),"Good","Poor"))</f>
        <v/>
      </c>
      <c r="AN38" s="27" t="str">
        <f>IF(AK38="","",IF(OR(AK38&lt;Instruction!$S$17,AK38&lt;=0),"Good","Poor"))</f>
        <v/>
      </c>
      <c r="AO38" s="36" t="str">
        <f t="shared" si="28"/>
        <v/>
      </c>
      <c r="AP38" s="74" t="str">
        <f>IF(Quarterdata!S37="","",Quarterdata!S37/Quarterdata!R37)</f>
        <v/>
      </c>
      <c r="AQ38" s="74" t="str">
        <f>IF(Quarterdata!T37="","",Quarterdata!T37/Quarterdata!R37)</f>
        <v/>
      </c>
      <c r="AR38" s="74" t="str">
        <f>IF(Quarterdata!U37="","",Quarterdata!U37/Quarterdata!R37)</f>
        <v/>
      </c>
      <c r="AS38" s="95" t="str">
        <f>IF(Quarterdata!T37="","",Quarterdata!R37-Quarterdata!T37)</f>
        <v/>
      </c>
      <c r="AT38" s="95" t="str">
        <f>IF(Quarterdata!U37="","",Quarterdata!R37-Quarterdata!U37)</f>
        <v/>
      </c>
      <c r="AU38" s="32" t="str">
        <f>IF(Quarterdata!S37="","",(Quarterdata!S37-Quarterdata!T37)/Quarterdata!S37)</f>
        <v/>
      </c>
      <c r="AV38" s="32" t="str">
        <f>IF(Quarterdata!S37="","",(Quarterdata!S37-Quarterdata!U37)/Quarterdata!S37)</f>
        <v/>
      </c>
      <c r="AW38" s="41" t="str">
        <f>IF(AP38="","",IF(AND(AP38&gt;=Instruction!$R$17),"Good","Poor"))</f>
        <v/>
      </c>
      <c r="AX38" s="27" t="str">
        <f>IF(AU38="","",IF(OR(AU38&lt;Instruction!$S$17,AU38&lt;=0),"Good","Poor"))</f>
        <v/>
      </c>
      <c r="AY38" s="36" t="str">
        <f t="shared" si="29"/>
        <v/>
      </c>
    </row>
    <row r="39" spans="1:51" x14ac:dyDescent="0.25">
      <c r="A39" s="60" t="str">
        <f>IF(Monthlydata!A37=0,"",Monthlydata!A37)</f>
        <v/>
      </c>
      <c r="B39" s="32" t="str">
        <f>IF(Quarterdata!C38="","",Quarterdata!C38/Quarterdata!B38)</f>
        <v/>
      </c>
      <c r="C39" s="32" t="str">
        <f>IF(Quarterdata!D38="","",Quarterdata!D38/Quarterdata!B38)</f>
        <v/>
      </c>
      <c r="D39" s="32" t="str">
        <f>IF(Quarterdata!E38="","",Quarterdata!E38/Quarterdata!B38)</f>
        <v/>
      </c>
      <c r="E39" s="95" t="str">
        <f>IF(Quarterdata!D38="","",Quarterdata!B38-Quarterdata!D38)</f>
        <v/>
      </c>
      <c r="F39" s="95" t="str">
        <f>IF(Quarterdata!E38="","",Quarterdata!B38-Quarterdata!E38)</f>
        <v/>
      </c>
      <c r="G39" s="32" t="str">
        <f>IF(Quarterdata!C38="","",(Quarterdata!C38-Quarterdata!D38)/Quarterdata!C38)</f>
        <v/>
      </c>
      <c r="H39" s="32" t="str">
        <f>IF(Quarterdata!C38="","",(Quarterdata!C38-Quarterdata!E38)/Quarterdata!C38)</f>
        <v/>
      </c>
      <c r="I39" s="41" t="str">
        <f>IF(B39="","",IF(AND(B39&gt;=Instruction!$R$17),"Good","Poor"))</f>
        <v/>
      </c>
      <c r="J39" s="27" t="str">
        <f>IF(G39="","",IF(OR(G39&lt;Instruction!$S$17,G39&lt;=0),"Good","Poor"))</f>
        <v/>
      </c>
      <c r="K39" s="33" t="str">
        <f t="shared" si="25"/>
        <v/>
      </c>
      <c r="L39" s="32" t="str">
        <f>IF(Quarterdata!G38="","",Quarterdata!G38/Quarterdata!F38)</f>
        <v/>
      </c>
      <c r="M39" s="32" t="str">
        <f>IF(Quarterdata!H38="","",Quarterdata!H38/Quarterdata!F38)</f>
        <v/>
      </c>
      <c r="N39" s="32" t="str">
        <f>IF(Quarterdata!I38="","",Quarterdata!I38/Quarterdata!F38)</f>
        <v/>
      </c>
      <c r="O39" s="95" t="str">
        <f>IF(Quarterdata!H38="","",Quarterdata!F38-Quarterdata!H38)</f>
        <v/>
      </c>
      <c r="P39" s="95" t="str">
        <f>IF(Quarterdata!I38="","",Quarterdata!F38-Quarterdata!I38)</f>
        <v/>
      </c>
      <c r="Q39" s="32" t="str">
        <f>IF(Quarterdata!G38="","",(Quarterdata!G38-Quarterdata!H38)/Quarterdata!G38)</f>
        <v/>
      </c>
      <c r="R39" s="32" t="str">
        <f>IF(Quarterdata!G38="","",(Quarterdata!G38-Quarterdata!H38)/Quarterdata!G38)</f>
        <v/>
      </c>
      <c r="S39" s="41" t="str">
        <f>IF(L39="","",IF(AND(L39&gt;=Instruction!$R$17),"Good","Poor"))</f>
        <v/>
      </c>
      <c r="T39" s="27" t="str">
        <f>IF(Q39="","",IF(OR(Q39&lt;Instruction!$S$17,Q39&lt;=0),"Good","Poor"))</f>
        <v/>
      </c>
      <c r="U39" s="36" t="str">
        <f t="shared" si="26"/>
        <v/>
      </c>
      <c r="V39" s="73" t="str">
        <f>IF(Quarterdata!K38="","",Quarterdata!K38/Quarterdata!J38)</f>
        <v/>
      </c>
      <c r="W39" s="73" t="str">
        <f>IF(Quarterdata!L38="","",Quarterdata!L38/Quarterdata!J38)</f>
        <v/>
      </c>
      <c r="X39" s="73" t="str">
        <f>IF(Quarterdata!M38="","",Quarterdata!M38/Quarterdata!J38)</f>
        <v/>
      </c>
      <c r="Y39" s="95" t="str">
        <f>IF(Quarterdata!L38="","",Quarterdata!J38-Quarterdata!L38)</f>
        <v/>
      </c>
      <c r="Z39" s="95" t="str">
        <f>IF(Quarterdata!M38="","",Quarterdata!J38-Quarterdata!M38)</f>
        <v/>
      </c>
      <c r="AA39" s="32" t="str">
        <f>IF(Quarterdata!K38="","",(Quarterdata!K38-Quarterdata!L38)/Quarterdata!K38)</f>
        <v/>
      </c>
      <c r="AB39" s="32" t="str">
        <f>IF(Quarterdata!K38="","",(Quarterdata!K38-Quarterdata!M38)/Quarterdata!K38)</f>
        <v/>
      </c>
      <c r="AC39" s="41" t="str">
        <f>IF(V39="","",IF(AND(V39&gt;=Instruction!$R$17),"Good","Poor"))</f>
        <v/>
      </c>
      <c r="AD39" s="27" t="str">
        <f>IF(AA39="","",IF(OR(AA39&lt;Instruction!$S$17,AA39&lt;=0),"Good","Poor"))</f>
        <v/>
      </c>
      <c r="AE39" s="36" t="str">
        <f t="shared" si="27"/>
        <v/>
      </c>
      <c r="AF39" s="32" t="str">
        <f>IF(Quarterdata!O38="","",Quarterdata!O38/Quarterdata!N38)</f>
        <v/>
      </c>
      <c r="AG39" s="32" t="str">
        <f>IF(Quarterdata!P38="","",Quarterdata!P38/Quarterdata!N38)</f>
        <v/>
      </c>
      <c r="AH39" s="32" t="str">
        <f>IF(Quarterdata!Q38="","",Quarterdata!Q38/Quarterdata!N38)</f>
        <v/>
      </c>
      <c r="AI39" s="95" t="str">
        <f>IF(Quarterdata!P38="","",Quarterdata!N38-Quarterdata!P38)</f>
        <v/>
      </c>
      <c r="AJ39" s="95" t="str">
        <f>IF(Quarterdata!Q38="","",Quarterdata!N38-Quarterdata!Q38)</f>
        <v/>
      </c>
      <c r="AK39" s="32" t="str">
        <f>IF(Quarterdata!O38="","",(Quarterdata!O38-Quarterdata!P38)/Quarterdata!O38)</f>
        <v/>
      </c>
      <c r="AL39" s="32" t="str">
        <f>IF(Quarterdata!O38="","",(Quarterdata!O38-Quarterdata!Q38)/Quarterdata!O38)</f>
        <v/>
      </c>
      <c r="AM39" s="41" t="str">
        <f>IF(AF39="","",IF(AND(AF39&gt;=Instruction!$R$17),"Good","Poor"))</f>
        <v/>
      </c>
      <c r="AN39" s="27" t="str">
        <f>IF(AK39="","",IF(OR(AK39&lt;Instruction!$S$17,AK39&lt;=0),"Good","Poor"))</f>
        <v/>
      </c>
      <c r="AO39" s="36" t="str">
        <f t="shared" si="28"/>
        <v/>
      </c>
      <c r="AP39" s="74" t="str">
        <f>IF(Quarterdata!S38="","",Quarterdata!S38/Quarterdata!R38)</f>
        <v/>
      </c>
      <c r="AQ39" s="74" t="str">
        <f>IF(Quarterdata!T38="","",Quarterdata!T38/Quarterdata!R38)</f>
        <v/>
      </c>
      <c r="AR39" s="74" t="str">
        <f>IF(Quarterdata!U38="","",Quarterdata!U38/Quarterdata!R38)</f>
        <v/>
      </c>
      <c r="AS39" s="95" t="str">
        <f>IF(Quarterdata!T38="","",Quarterdata!R38-Quarterdata!T38)</f>
        <v/>
      </c>
      <c r="AT39" s="95" t="str">
        <f>IF(Quarterdata!U38="","",Quarterdata!R38-Quarterdata!U38)</f>
        <v/>
      </c>
      <c r="AU39" s="32" t="str">
        <f>IF(Quarterdata!S38="","",(Quarterdata!S38-Quarterdata!T38)/Quarterdata!S38)</f>
        <v/>
      </c>
      <c r="AV39" s="32" t="str">
        <f>IF(Quarterdata!S38="","",(Quarterdata!S38-Quarterdata!U38)/Quarterdata!S38)</f>
        <v/>
      </c>
      <c r="AW39" s="41" t="str">
        <f>IF(AP39="","",IF(AND(AP39&gt;=Instruction!$R$17),"Good","Poor"))</f>
        <v/>
      </c>
      <c r="AX39" s="27" t="str">
        <f>IF(AU39="","",IF(OR(AU39&lt;Instruction!$S$17,AU39&lt;=0),"Good","Poor"))</f>
        <v/>
      </c>
      <c r="AY39" s="36" t="str">
        <f t="shared" si="29"/>
        <v/>
      </c>
    </row>
    <row r="40" spans="1:51" x14ac:dyDescent="0.25">
      <c r="A40" s="60" t="str">
        <f>IF(Monthlydata!A38=0,"",Monthlydata!A38)</f>
        <v>&lt;&lt;PHCU&gt;&gt;</v>
      </c>
      <c r="B40" s="63" t="str">
        <f>IF(Quarterdata!C39="","",Quarterdata!C39/Quarterdata!B39)</f>
        <v/>
      </c>
      <c r="C40" s="63" t="str">
        <f>IF(Quarterdata!D39="","",Quarterdata!D39/Quarterdata!B39)</f>
        <v/>
      </c>
      <c r="D40" s="63" t="str">
        <f>IF(Quarterdata!E39="","",Quarterdata!E39/Quarterdata!B39)</f>
        <v/>
      </c>
      <c r="E40" s="88" t="str">
        <f>IF(Quarterdata!D39="","",Quarterdata!B39-Quarterdata!D39)</f>
        <v/>
      </c>
      <c r="F40" s="88" t="str">
        <f>IF(Quarterdata!E39="","",Quarterdata!B39-Quarterdata!E39)</f>
        <v/>
      </c>
      <c r="G40" s="63" t="str">
        <f>IF(Quarterdata!C39="","",(Quarterdata!C39-Quarterdata!D39)/Quarterdata!C39)</f>
        <v/>
      </c>
      <c r="H40" s="63" t="str">
        <f>IF(Quarterdata!C39="","",(Quarterdata!C39-Quarterdata!E39)/Quarterdata!C39)</f>
        <v/>
      </c>
      <c r="I40" s="54" t="str">
        <f>IF(B40="","",IF(AND(B40&gt;=Instruction!$R$17),"Good","Poor"))</f>
        <v/>
      </c>
      <c r="J40" s="62" t="str">
        <f>IF(G40="","",IF(OR(G40&lt;Instruction!$S$17,G40&lt;=0),"Good","Poor"))</f>
        <v/>
      </c>
      <c r="K40" s="54" t="str">
        <f>IF(OR(I40="",J40=""),"",IF(AND(I40="Good",J40="Good"),"Cat 1",IF(AND(I40="Good",J40="Poor"),"Cat 2",IF(AND(I40="Poor",J40="Good"),"Cat 3",IF(AND(I40="Poor",J40="Poor"),"Cat 4","NA")))))</f>
        <v/>
      </c>
      <c r="L40" s="63" t="str">
        <f>IF(Quarterdata!G39="","",Quarterdata!G39/Quarterdata!F39)</f>
        <v/>
      </c>
      <c r="M40" s="63" t="str">
        <f>IF(Quarterdata!H39="","",Quarterdata!H39/Quarterdata!F39)</f>
        <v/>
      </c>
      <c r="N40" s="63" t="str">
        <f>IF(Quarterdata!I39="","",Quarterdata!I39/Quarterdata!F39)</f>
        <v/>
      </c>
      <c r="O40" s="88" t="str">
        <f>IF(Quarterdata!H39="","",Quarterdata!F39-Quarterdata!H39)</f>
        <v/>
      </c>
      <c r="P40" s="88" t="str">
        <f>IF(Quarterdata!I39="","",Quarterdata!F39-Quarterdata!I39)</f>
        <v/>
      </c>
      <c r="Q40" s="63" t="str">
        <f>IF(Quarterdata!G39="","",(Quarterdata!G39-Quarterdata!H39)/Quarterdata!G39)</f>
        <v/>
      </c>
      <c r="R40" s="63" t="str">
        <f>IF(Quarterdata!G39="","",(Quarterdata!G39-Quarterdata!H39)/Quarterdata!G39)</f>
        <v/>
      </c>
      <c r="S40" s="54" t="str">
        <f>IF(L40="","",IF(AND(L40&gt;=Instruction!$R$17),"Good","Poor"))</f>
        <v/>
      </c>
      <c r="T40" s="62" t="str">
        <f>IF(Q40="","",IF(OR(Q40&lt;Instruction!$S$17,Q40&lt;=0),"Good","Poor"))</f>
        <v/>
      </c>
      <c r="U40" s="54" t="str">
        <f>IF(OR(S40="",T40=""),"",IF(AND(S40="Good",T40="Good"),"Cat 1",IF(AND(S40="Good",T40="Poor"),"Cat 2",IF(AND(S40="Poor",T40="Good"),"Cat 3",IF(AND(S40="Poor",T40="Poor"),"Cat 4","NA")))))</f>
        <v/>
      </c>
      <c r="V40" s="63" t="str">
        <f>IF(Quarterdata!K39="","",Quarterdata!K39/Quarterdata!J39)</f>
        <v/>
      </c>
      <c r="W40" s="63" t="str">
        <f>IF(Quarterdata!L39="","",Quarterdata!L39/Quarterdata!J39)</f>
        <v/>
      </c>
      <c r="X40" s="63" t="str">
        <f>IF(Quarterdata!M39="","",Quarterdata!M39/Quarterdata!J39)</f>
        <v/>
      </c>
      <c r="Y40" s="88" t="str">
        <f>IF(Quarterdata!L39="","",Quarterdata!J39-Quarterdata!L39)</f>
        <v/>
      </c>
      <c r="Z40" s="88" t="str">
        <f>IF(Quarterdata!M39="","",Quarterdata!J39-Quarterdata!M39)</f>
        <v/>
      </c>
      <c r="AA40" s="63" t="str">
        <f>IF(Quarterdata!K39="","",(Quarterdata!K39-Quarterdata!L39)/Quarterdata!K39)</f>
        <v/>
      </c>
      <c r="AB40" s="63" t="str">
        <f>IF(Quarterdata!K39="","",(Quarterdata!K39-Quarterdata!M39)/Quarterdata!K39)</f>
        <v/>
      </c>
      <c r="AC40" s="54" t="str">
        <f>IF(V40="","",IF(AND(V40&gt;=Instruction!$R$17),"Good","Poor"))</f>
        <v/>
      </c>
      <c r="AD40" s="62" t="str">
        <f>IF(AA40="","",IF(OR(AA40&lt;Instruction!$S$17,AA40&lt;=0),"Good","Poor"))</f>
        <v/>
      </c>
      <c r="AE40" s="36" t="str">
        <f>IF(OR(AC40="",AD40=""),"",IF(AND(AC40="Good",AD40="Good"),"Cat 1",IF(AND(AC40="Good",AD40="Poor"),"Cat 2",IF(AND(AC40="Poor",AD40="Good"),"Cat 3",IF(AND(AC40="Poor",AD40="Poor"),"Cat 4","NA")))))</f>
        <v/>
      </c>
      <c r="AF40" s="63" t="str">
        <f>IF(Quarterdata!O39="","",Quarterdata!O39/Quarterdata!N39)</f>
        <v/>
      </c>
      <c r="AG40" s="63" t="str">
        <f>IF(Quarterdata!P39="","",Quarterdata!P39/Quarterdata!N39)</f>
        <v/>
      </c>
      <c r="AH40" s="63" t="str">
        <f>IF(Quarterdata!Q39="","",Quarterdata!Q39/Quarterdata!N39)</f>
        <v/>
      </c>
      <c r="AI40" s="88" t="str">
        <f>IF(Quarterdata!P39="","",Quarterdata!N39-Quarterdata!P39)</f>
        <v/>
      </c>
      <c r="AJ40" s="88" t="str">
        <f>IF(Quarterdata!Q39="","",Quarterdata!N39-Quarterdata!Q39)</f>
        <v/>
      </c>
      <c r="AK40" s="63" t="str">
        <f>IF(Quarterdata!O39="","",(Quarterdata!O39-Quarterdata!P39)/Quarterdata!O39)</f>
        <v/>
      </c>
      <c r="AL40" s="63" t="str">
        <f>IF(Quarterdata!O39="","",(Quarterdata!O39-Quarterdata!Q39)/Quarterdata!O39)</f>
        <v/>
      </c>
      <c r="AM40" s="54" t="str">
        <f>IF(AF40="","",IF(AND(AF40&gt;=Instruction!$R$17),"Good","Poor"))</f>
        <v/>
      </c>
      <c r="AN40" s="62" t="str">
        <f>IF(AK40="","",IF(OR(AK40&lt;Instruction!$S$17,AK40&lt;=0),"Good","Poor"))</f>
        <v/>
      </c>
      <c r="AO40" s="36" t="str">
        <f>IF(OR(AM40="",AN40=""),"",IF(AND(AM40="Good",AN40="Good"),"Cat 1",IF(AND(AM40="Good",AN40="Poor"),"Cat 2",IF(AND(AM40="Poor",AN40="Good"),"Cat 3",IF(AND(AM40="Poor",AN40="Poor"),"Cat 4","NA")))))</f>
        <v/>
      </c>
      <c r="AP40" s="63" t="str">
        <f>IF(Quarterdata!S39="","",Quarterdata!S39/Quarterdata!R39)</f>
        <v/>
      </c>
      <c r="AQ40" s="63" t="str">
        <f>IF(Quarterdata!T39="","",Quarterdata!T39/Quarterdata!R39)</f>
        <v/>
      </c>
      <c r="AR40" s="63" t="str">
        <f>IF(Quarterdata!U39="","",Quarterdata!U39/Quarterdata!R39)</f>
        <v/>
      </c>
      <c r="AS40" s="88" t="str">
        <f>IF(Quarterdata!T39="","",Quarterdata!R39-Quarterdata!T39)</f>
        <v/>
      </c>
      <c r="AT40" s="88" t="str">
        <f>IF(Quarterdata!U39="","",Quarterdata!R39-Quarterdata!U39)</f>
        <v/>
      </c>
      <c r="AU40" s="63" t="str">
        <f>IF(Quarterdata!S39="","",(Quarterdata!S39-Quarterdata!T39)/Quarterdata!S39)</f>
        <v/>
      </c>
      <c r="AV40" s="63" t="str">
        <f>IF(Quarterdata!S39="","",(Quarterdata!S39-Quarterdata!U39)/Quarterdata!S39)</f>
        <v/>
      </c>
      <c r="AW40" s="54" t="str">
        <f>IF(AP40="","",IF(AND(AP40&gt;=Instruction!$R$17),"Good","Poor"))</f>
        <v/>
      </c>
      <c r="AX40" s="62" t="str">
        <f>IF(AU40="","",IF(OR(AU40&lt;Instruction!$S$17,AU40&lt;=0),"Good","Poor"))</f>
        <v/>
      </c>
      <c r="AY40" s="36" t="str">
        <f>IF(OR(AW40="",AX40=""),"",IF(AND(AW40="Good",AX40="Good"),"Cat 1",IF(AND(AW40="Good",AX40="Poor"),"Cat 2",IF(AND(AW40="Poor",AX40="Good"),"Cat 3",IF(AND(AW40="Poor",AX40="Poor"),"Cat 4","NA")))))</f>
        <v/>
      </c>
    </row>
    <row r="41" spans="1:51" x14ac:dyDescent="0.25">
      <c r="A41" s="60" t="str">
        <f>IF(Monthlydata!A39=0,"",Monthlydata!A39)</f>
        <v>&lt;&lt;HC&gt;&gt;</v>
      </c>
      <c r="B41" s="72" t="str">
        <f>IF(Quarterdata!C40="","",Quarterdata!C40/Quarterdata!B40)</f>
        <v/>
      </c>
      <c r="C41" s="72" t="str">
        <f>IF(Quarterdata!D40="","",Quarterdata!D40/Quarterdata!B40)</f>
        <v/>
      </c>
      <c r="D41" s="70" t="str">
        <f>IF(Quarterdata!E40="","",Quarterdata!E40/Quarterdata!B40)</f>
        <v/>
      </c>
      <c r="E41" s="96" t="str">
        <f>IF(Quarterdata!D40="","",Quarterdata!B40-Quarterdata!D40)</f>
        <v/>
      </c>
      <c r="F41" s="96" t="str">
        <f>IF(Quarterdata!E40="","",Quarterdata!B40-Quarterdata!E40)</f>
        <v/>
      </c>
      <c r="G41" s="72" t="str">
        <f>IF(Quarterdata!C40="","",(Quarterdata!C40-Quarterdata!D40)/Quarterdata!C40)</f>
        <v/>
      </c>
      <c r="H41" s="72" t="str">
        <f>IF(Quarterdata!C40="","",(Quarterdata!C40-Quarterdata!E40)/Quarterdata!C40)</f>
        <v/>
      </c>
      <c r="I41" s="20" t="str">
        <f>IF(B41="","",IF(AND(B41&gt;=Instruction!$R$17),"Good","Poor"))</f>
        <v/>
      </c>
      <c r="J41" s="27" t="str">
        <f>IF(G41="","",IF(OR(G41&lt;Instruction!$S$17,G41&lt;=0),"Good","Poor"))</f>
        <v/>
      </c>
      <c r="K41" s="33" t="str">
        <f t="shared" ref="K41" si="30">IF(OR(I41="",J41=""),"",IF(AND(I41="Good",J41="Good"),"Cat 1",IF(AND(I41="Good",J41="Poor"),"Cat 2",IF(AND(I41="Poor",J41="Good"),"Cat 3",IF(AND(I41="Poor",J41="Poor"),"Cat 4","NA")))))</f>
        <v/>
      </c>
      <c r="L41" s="71" t="str">
        <f>IF(Quarterdata!G40="","",Quarterdata!G40/Quarterdata!F40)</f>
        <v/>
      </c>
      <c r="M41" s="71" t="str">
        <f>IF(Quarterdata!H40="","",Quarterdata!H40/Quarterdata!F40)</f>
        <v/>
      </c>
      <c r="N41" s="71" t="str">
        <f>IF(Quarterdata!I40="","",Quarterdata!I40/Quarterdata!F40)</f>
        <v/>
      </c>
      <c r="O41" s="90" t="str">
        <f>IF(Quarterdata!H40="","",Quarterdata!F40-Quarterdata!H40)</f>
        <v/>
      </c>
      <c r="P41" s="90" t="str">
        <f>IF(Quarterdata!I40="","",Quarterdata!F40-Quarterdata!I40)</f>
        <v/>
      </c>
      <c r="Q41" s="71" t="str">
        <f>IF(Quarterdata!G40="","",(Quarterdata!G40-Quarterdata!H40)/Quarterdata!G40)</f>
        <v/>
      </c>
      <c r="R41" s="71" t="str">
        <f>IF(Quarterdata!G40="","",(Quarterdata!G40-Quarterdata!H40)/Quarterdata!G40)</f>
        <v/>
      </c>
      <c r="S41" s="8" t="str">
        <f>IF(L41="","",IF(AND(L41&gt;=Instruction!$R$17),"Good","Poor"))</f>
        <v/>
      </c>
      <c r="T41" s="27" t="str">
        <f>IF(Q41="","",IF(OR(Q41&lt;Instruction!$S$17,Q41&lt;=0),"Good","Poor"))</f>
        <v/>
      </c>
      <c r="U41" s="36" t="str">
        <f t="shared" ref="U41" si="31">IF(OR(S41="",T41=""),"",IF(AND(S41="Good",T41="Good"),"Cat 1",IF(AND(S41="Good",T41="Poor"),"Cat 2",IF(AND(S41="Poor",T41="Good"),"Cat 3",IF(AND(S41="Poor",T41="Poor"),"Cat 4","NA")))))</f>
        <v/>
      </c>
      <c r="V41" s="71" t="str">
        <f>IF(Quarterdata!K40="","",Quarterdata!K40/Quarterdata!J40)</f>
        <v/>
      </c>
      <c r="W41" s="71" t="str">
        <f>IF(Quarterdata!L40="","",Quarterdata!L40/Quarterdata!J40)</f>
        <v/>
      </c>
      <c r="X41" s="71" t="str">
        <f>IF(Quarterdata!M40="","",Quarterdata!M40/Quarterdata!J40)</f>
        <v/>
      </c>
      <c r="Y41" s="90" t="str">
        <f>IF(Quarterdata!L40="","",Quarterdata!J40-Quarterdata!L40)</f>
        <v/>
      </c>
      <c r="Z41" s="90" t="str">
        <f>IF(Quarterdata!M40="","",Quarterdata!J40-Quarterdata!M40)</f>
        <v/>
      </c>
      <c r="AA41" s="71" t="str">
        <f>IF(Quarterdata!K40="","",(Quarterdata!K40-Quarterdata!L40)/Quarterdata!K40)</f>
        <v/>
      </c>
      <c r="AB41" s="71" t="str">
        <f>IF(Quarterdata!K40="","",(Quarterdata!K40-Quarterdata!M40)/Quarterdata!K40)</f>
        <v/>
      </c>
      <c r="AC41" s="8" t="str">
        <f>IF(V41="","",IF(AND(V41&gt;=Instruction!$R$17),"Good","Poor"))</f>
        <v/>
      </c>
      <c r="AD41" s="27" t="str">
        <f>IF(AA41="","",IF(OR(AA41&lt;Instruction!$S$17,AA41&lt;=0),"Good","Poor"))</f>
        <v/>
      </c>
      <c r="AE41" s="36" t="str">
        <f t="shared" ref="AE41" si="32">IF(OR(AC41="",AD41=""),"",IF(AND(AC41="Good",AD41="Good"),"Cat 1",IF(AND(AC41="Good",AD41="Poor"),"Cat 2",IF(AND(AC41="Poor",AD41="Good"),"Cat 3",IF(AND(AC41="Poor",AD41="Poor"),"Cat 4","NA")))))</f>
        <v/>
      </c>
      <c r="AF41" s="71" t="str">
        <f>IF(Quarterdata!O40="","",Quarterdata!O40/Quarterdata!N40)</f>
        <v/>
      </c>
      <c r="AG41" s="71" t="str">
        <f>IF(Quarterdata!P40="","",Quarterdata!P40/Quarterdata!N40)</f>
        <v/>
      </c>
      <c r="AH41" s="71" t="str">
        <f>IF(Quarterdata!Q40="","",Quarterdata!Q40/Quarterdata!N40)</f>
        <v/>
      </c>
      <c r="AI41" s="90" t="str">
        <f>IF(Quarterdata!P40="","",Quarterdata!N40-Quarterdata!P40)</f>
        <v/>
      </c>
      <c r="AJ41" s="90" t="str">
        <f>IF(Quarterdata!Q40="","",Quarterdata!N40-Quarterdata!Q40)</f>
        <v/>
      </c>
      <c r="AK41" s="71" t="str">
        <f>IF(Quarterdata!O40="","",(Quarterdata!O40-Quarterdata!P40)/Quarterdata!O40)</f>
        <v/>
      </c>
      <c r="AL41" s="71" t="str">
        <f>IF(Quarterdata!O40="","",(Quarterdata!O40-Quarterdata!Q40)/Quarterdata!O40)</f>
        <v/>
      </c>
      <c r="AM41" s="8" t="str">
        <f>IF(AF41="","",IF(AND(AF41&gt;=Instruction!$R$17),"Good","Poor"))</f>
        <v/>
      </c>
      <c r="AN41" s="27" t="str">
        <f>IF(AK41="","",IF(OR(AK41&lt;Instruction!$S$17,AK41&lt;=0),"Good","Poor"))</f>
        <v/>
      </c>
      <c r="AO41" s="36" t="str">
        <f t="shared" ref="AO41" si="33">IF(OR(AM41="",AN41=""),"",IF(AND(AM41="Good",AN41="Good"),"Cat 1",IF(AND(AM41="Good",AN41="Poor"),"Cat 2",IF(AND(AM41="Poor",AN41="Good"),"Cat 3",IF(AND(AM41="Poor",AN41="Poor"),"Cat 4","NA")))))</f>
        <v/>
      </c>
      <c r="AP41" s="71" t="str">
        <f>IF(Quarterdata!S40="","",Quarterdata!S40/Quarterdata!R40)</f>
        <v/>
      </c>
      <c r="AQ41" s="71" t="str">
        <f>IF(Quarterdata!T40="","",Quarterdata!T40/Quarterdata!R40)</f>
        <v/>
      </c>
      <c r="AR41" s="71" t="str">
        <f>IF(Quarterdata!U40="","",Quarterdata!U40/Quarterdata!R40)</f>
        <v/>
      </c>
      <c r="AS41" s="90" t="str">
        <f>IF(Quarterdata!T40="","",Quarterdata!R40-Quarterdata!T40)</f>
        <v/>
      </c>
      <c r="AT41" s="90" t="str">
        <f>IF(Quarterdata!U40="","",Quarterdata!R40-Quarterdata!U40)</f>
        <v/>
      </c>
      <c r="AU41" s="71" t="str">
        <f>IF(Quarterdata!S40="","",(Quarterdata!S40-Quarterdata!T40)/Quarterdata!S40)</f>
        <v/>
      </c>
      <c r="AV41" s="71" t="str">
        <f>IF(Quarterdata!S40="","",(Quarterdata!S40-Quarterdata!U40)/Quarterdata!S40)</f>
        <v/>
      </c>
      <c r="AW41" s="8" t="str">
        <f>IF(AP41="","",IF(AND(AP41&gt;=Instruction!$R$17),"Good","Poor"))</f>
        <v/>
      </c>
      <c r="AX41" s="27" t="str">
        <f>IF(AU41="","",IF(OR(AU41&lt;Instruction!$S$17,AU41&lt;=0),"Good","Poor"))</f>
        <v/>
      </c>
      <c r="AY41" s="36" t="str">
        <f t="shared" ref="AY41" si="34">IF(OR(AW41="",AX41=""),"",IF(AND(AW41="Good",AX41="Good"),"Cat 1",IF(AND(AW41="Good",AX41="Poor"),"Cat 2",IF(AND(AW41="Poor",AX41="Good"),"Cat 3",IF(AND(AW41="Poor",AX41="Poor"),"Cat 4","NA")))))</f>
        <v/>
      </c>
    </row>
    <row r="42" spans="1:51" x14ac:dyDescent="0.25">
      <c r="A42" s="60" t="str">
        <f>IF(Monthlydata!A40=0,"",Monthlydata!A40)</f>
        <v>&lt;&lt;HP&gt;&gt;</v>
      </c>
      <c r="B42" s="72" t="str">
        <f>IF(Quarterdata!C41="","",Quarterdata!C41/Quarterdata!B41)</f>
        <v/>
      </c>
      <c r="C42" s="72" t="str">
        <f>IF(Quarterdata!D41="","",Quarterdata!D41/Quarterdata!B41)</f>
        <v/>
      </c>
      <c r="D42" s="70" t="str">
        <f>IF(Quarterdata!E41="","",Quarterdata!E41/Quarterdata!B41)</f>
        <v/>
      </c>
      <c r="E42" s="96" t="str">
        <f>IF(Quarterdata!D41="","",Quarterdata!B41-Quarterdata!D41)</f>
        <v/>
      </c>
      <c r="F42" s="96" t="str">
        <f>IF(Quarterdata!E41="","",Quarterdata!B41-Quarterdata!E41)</f>
        <v/>
      </c>
      <c r="G42" s="72" t="str">
        <f>IF(Quarterdata!C41="","",(Quarterdata!C41-Quarterdata!D41)/Quarterdata!C41)</f>
        <v/>
      </c>
      <c r="H42" s="72" t="str">
        <f>IF(Quarterdata!C41="","",(Quarterdata!C41-Quarterdata!E41)/Quarterdata!C41)</f>
        <v/>
      </c>
      <c r="I42" s="20" t="str">
        <f>IF(B42="","",IF(AND(B42&gt;=Instruction!$R$17),"Good","Poor"))</f>
        <v/>
      </c>
      <c r="J42" s="27" t="str">
        <f>IF(G42="","",IF(OR(G42&lt;Instruction!$S$17,G42&lt;=0),"Good","Poor"))</f>
        <v/>
      </c>
      <c r="K42" s="33" t="str">
        <f t="shared" ref="K42:K50" si="35">IF(OR(I42="",J42=""),"",IF(AND(I42="Good",J42="Good"),"Cat 1",IF(AND(I42="Good",J42="Poor"),"Cat 2",IF(AND(I42="Poor",J42="Good"),"Cat 3",IF(AND(I42="Poor",J42="Poor"),"Cat 4","NA")))))</f>
        <v/>
      </c>
      <c r="L42" s="71" t="str">
        <f>IF(Quarterdata!G41="","",Quarterdata!G41/Quarterdata!F41)</f>
        <v/>
      </c>
      <c r="M42" s="71" t="str">
        <f>IF(Quarterdata!H41="","",Quarterdata!H41/Quarterdata!F41)</f>
        <v/>
      </c>
      <c r="N42" s="71" t="str">
        <f>IF(Quarterdata!I41="","",Quarterdata!I41/Quarterdata!F41)</f>
        <v/>
      </c>
      <c r="O42" s="90" t="str">
        <f>IF(Quarterdata!H41="","",Quarterdata!F41-Quarterdata!H41)</f>
        <v/>
      </c>
      <c r="P42" s="90" t="str">
        <f>IF(Quarterdata!I41="","",Quarterdata!F41-Quarterdata!I41)</f>
        <v/>
      </c>
      <c r="Q42" s="71" t="str">
        <f>IF(Quarterdata!G41="","",(Quarterdata!G41-Quarterdata!H41)/Quarterdata!G41)</f>
        <v/>
      </c>
      <c r="R42" s="71" t="str">
        <f>IF(Quarterdata!G41="","",(Quarterdata!G41-Quarterdata!H41)/Quarterdata!G41)</f>
        <v/>
      </c>
      <c r="S42" s="8" t="str">
        <f>IF(L42="","",IF(AND(L42&gt;=Instruction!$R$17),"Good","Poor"))</f>
        <v/>
      </c>
      <c r="T42" s="27" t="str">
        <f>IF(Q42="","",IF(OR(Q42&lt;Instruction!$S$17,Q42&lt;=0),"Good","Poor"))</f>
        <v/>
      </c>
      <c r="U42" s="36" t="str">
        <f t="shared" ref="U42:U50" si="36">IF(OR(S42="",T42=""),"",IF(AND(S42="Good",T42="Good"),"Cat 1",IF(AND(S42="Good",T42="Poor"),"Cat 2",IF(AND(S42="Poor",T42="Good"),"Cat 3",IF(AND(S42="Poor",T42="Poor"),"Cat 4","NA")))))</f>
        <v/>
      </c>
      <c r="V42" s="71" t="str">
        <f>IF(Quarterdata!K41="","",Quarterdata!K41/Quarterdata!J41)</f>
        <v/>
      </c>
      <c r="W42" s="71" t="str">
        <f>IF(Quarterdata!L41="","",Quarterdata!L41/Quarterdata!J41)</f>
        <v/>
      </c>
      <c r="X42" s="71" t="str">
        <f>IF(Quarterdata!M41="","",Quarterdata!M41/Quarterdata!J41)</f>
        <v/>
      </c>
      <c r="Y42" s="90" t="str">
        <f>IF(Quarterdata!L41="","",Quarterdata!J41-Quarterdata!L41)</f>
        <v/>
      </c>
      <c r="Z42" s="90" t="str">
        <f>IF(Quarterdata!M41="","",Quarterdata!J41-Quarterdata!M41)</f>
        <v/>
      </c>
      <c r="AA42" s="71" t="str">
        <f>IF(Quarterdata!K41="","",(Quarterdata!K41-Quarterdata!L41)/Quarterdata!K41)</f>
        <v/>
      </c>
      <c r="AB42" s="71" t="str">
        <f>IF(Quarterdata!K41="","",(Quarterdata!K41-Quarterdata!M41)/Quarterdata!K41)</f>
        <v/>
      </c>
      <c r="AC42" s="8" t="str">
        <f>IF(V42="","",IF(AND(V42&gt;=Instruction!$R$17),"Good","Poor"))</f>
        <v/>
      </c>
      <c r="AD42" s="27" t="str">
        <f>IF(AA42="","",IF(OR(AA42&lt;Instruction!$S$17,AA42&lt;=0),"Good","Poor"))</f>
        <v/>
      </c>
      <c r="AE42" s="36" t="str">
        <f t="shared" ref="AE42:AE50" si="37">IF(OR(AC42="",AD42=""),"",IF(AND(AC42="Good",AD42="Good"),"Cat 1",IF(AND(AC42="Good",AD42="Poor"),"Cat 2",IF(AND(AC42="Poor",AD42="Good"),"Cat 3",IF(AND(AC42="Poor",AD42="Poor"),"Cat 4","NA")))))</f>
        <v/>
      </c>
      <c r="AF42" s="71" t="str">
        <f>IF(Quarterdata!O41="","",Quarterdata!O41/Quarterdata!N41)</f>
        <v/>
      </c>
      <c r="AG42" s="71" t="str">
        <f>IF(Quarterdata!P41="","",Quarterdata!P41/Quarterdata!N41)</f>
        <v/>
      </c>
      <c r="AH42" s="71" t="str">
        <f>IF(Quarterdata!Q41="","",Quarterdata!Q41/Quarterdata!N41)</f>
        <v/>
      </c>
      <c r="AI42" s="90" t="str">
        <f>IF(Quarterdata!P41="","",Quarterdata!N41-Quarterdata!P41)</f>
        <v/>
      </c>
      <c r="AJ42" s="90" t="str">
        <f>IF(Quarterdata!Q41="","",Quarterdata!N41-Quarterdata!Q41)</f>
        <v/>
      </c>
      <c r="AK42" s="71" t="str">
        <f>IF(Quarterdata!O41="","",(Quarterdata!O41-Quarterdata!P41)/Quarterdata!O41)</f>
        <v/>
      </c>
      <c r="AL42" s="71" t="str">
        <f>IF(Quarterdata!O41="","",(Quarterdata!O41-Quarterdata!Q41)/Quarterdata!O41)</f>
        <v/>
      </c>
      <c r="AM42" s="8" t="str">
        <f>IF(AF42="","",IF(AND(AF42&gt;=Instruction!$R$17),"Good","Poor"))</f>
        <v/>
      </c>
      <c r="AN42" s="27" t="str">
        <f>IF(AK42="","",IF(OR(AK42&lt;Instruction!$S$17,AK42&lt;=0),"Good","Poor"))</f>
        <v/>
      </c>
      <c r="AO42" s="36" t="str">
        <f t="shared" ref="AO42:AO50" si="38">IF(OR(AM42="",AN42=""),"",IF(AND(AM42="Good",AN42="Good"),"Cat 1",IF(AND(AM42="Good",AN42="Poor"),"Cat 2",IF(AND(AM42="Poor",AN42="Good"),"Cat 3",IF(AND(AM42="Poor",AN42="Poor"),"Cat 4","NA")))))</f>
        <v/>
      </c>
      <c r="AP42" s="71" t="str">
        <f>IF(Quarterdata!S41="","",Quarterdata!S41/Quarterdata!R41)</f>
        <v/>
      </c>
      <c r="AQ42" s="71" t="str">
        <f>IF(Quarterdata!T41="","",Quarterdata!T41/Quarterdata!R41)</f>
        <v/>
      </c>
      <c r="AR42" s="71" t="str">
        <f>IF(Quarterdata!U41="","",Quarterdata!U41/Quarterdata!R41)</f>
        <v/>
      </c>
      <c r="AS42" s="90" t="str">
        <f>IF(Quarterdata!T41="","",Quarterdata!R41-Quarterdata!T41)</f>
        <v/>
      </c>
      <c r="AT42" s="90" t="str">
        <f>IF(Quarterdata!U41="","",Quarterdata!R41-Quarterdata!U41)</f>
        <v/>
      </c>
      <c r="AU42" s="71" t="str">
        <f>IF(Quarterdata!S41="","",(Quarterdata!S41-Quarterdata!T41)/Quarterdata!S41)</f>
        <v/>
      </c>
      <c r="AV42" s="71" t="str">
        <f>IF(Quarterdata!S41="","",(Quarterdata!S41-Quarterdata!U41)/Quarterdata!S41)</f>
        <v/>
      </c>
      <c r="AW42" s="8" t="str">
        <f>IF(AP42="","",IF(AND(AP42&gt;=Instruction!$R$17),"Good","Poor"))</f>
        <v/>
      </c>
      <c r="AX42" s="27" t="str">
        <f>IF(AU42="","",IF(OR(AU42&lt;Instruction!$S$17,AU42&lt;=0),"Good","Poor"))</f>
        <v/>
      </c>
      <c r="AY42" s="36" t="str">
        <f t="shared" ref="AY42:AY50" si="39">IF(OR(AW42="",AX42=""),"",IF(AND(AW42="Good",AX42="Good"),"Cat 1",IF(AND(AW42="Good",AX42="Poor"),"Cat 2",IF(AND(AW42="Poor",AX42="Good"),"Cat 3",IF(AND(AW42="Poor",AX42="Poor"),"Cat 4","NA")))))</f>
        <v/>
      </c>
    </row>
    <row r="43" spans="1:51" x14ac:dyDescent="0.25">
      <c r="A43" s="60" t="str">
        <f>IF(Monthlydata!A41=0,"",Monthlydata!A41)</f>
        <v>&lt;&lt;HP&gt;&gt;</v>
      </c>
      <c r="B43" s="72" t="str">
        <f>IF(Quarterdata!C42="","",Quarterdata!C42/Quarterdata!B42)</f>
        <v/>
      </c>
      <c r="C43" s="72" t="str">
        <f>IF(Quarterdata!D42="","",Quarterdata!D42/Quarterdata!B42)</f>
        <v/>
      </c>
      <c r="D43" s="70" t="str">
        <f>IF(Quarterdata!E42="","",Quarterdata!E42/Quarterdata!B42)</f>
        <v/>
      </c>
      <c r="E43" s="96" t="str">
        <f>IF(Quarterdata!D42="","",Quarterdata!B42-Quarterdata!D42)</f>
        <v/>
      </c>
      <c r="F43" s="96" t="str">
        <f>IF(Quarterdata!E42="","",Quarterdata!B42-Quarterdata!E42)</f>
        <v/>
      </c>
      <c r="G43" s="72" t="str">
        <f>IF(Quarterdata!C42="","",(Quarterdata!C42-Quarterdata!D42)/Quarterdata!C42)</f>
        <v/>
      </c>
      <c r="H43" s="72" t="str">
        <f>IF(Quarterdata!C42="","",(Quarterdata!C42-Quarterdata!E42)/Quarterdata!C42)</f>
        <v/>
      </c>
      <c r="I43" s="20" t="str">
        <f>IF(B43="","",IF(AND(B43&gt;=Instruction!$R$17),"Good","Poor"))</f>
        <v/>
      </c>
      <c r="J43" s="27" t="str">
        <f>IF(G43="","",IF(OR(G43&lt;Instruction!$S$17,G43&lt;=0),"Good","Poor"))</f>
        <v/>
      </c>
      <c r="K43" s="33" t="str">
        <f t="shared" si="35"/>
        <v/>
      </c>
      <c r="L43" s="71" t="str">
        <f>IF(Quarterdata!G42="","",Quarterdata!G42/Quarterdata!F42)</f>
        <v/>
      </c>
      <c r="M43" s="71" t="str">
        <f>IF(Quarterdata!H42="","",Quarterdata!H42/Quarterdata!F42)</f>
        <v/>
      </c>
      <c r="N43" s="71" t="str">
        <f>IF(Quarterdata!I42="","",Quarterdata!I42/Quarterdata!F42)</f>
        <v/>
      </c>
      <c r="O43" s="90" t="str">
        <f>IF(Quarterdata!H42="","",Quarterdata!F42-Quarterdata!H42)</f>
        <v/>
      </c>
      <c r="P43" s="90" t="str">
        <f>IF(Quarterdata!I42="","",Quarterdata!F42-Quarterdata!I42)</f>
        <v/>
      </c>
      <c r="Q43" s="71" t="str">
        <f>IF(Quarterdata!G42="","",(Quarterdata!G42-Quarterdata!H42)/Quarterdata!G42)</f>
        <v/>
      </c>
      <c r="R43" s="71" t="str">
        <f>IF(Quarterdata!G42="","",(Quarterdata!G42-Quarterdata!H42)/Quarterdata!G42)</f>
        <v/>
      </c>
      <c r="S43" s="8" t="str">
        <f>IF(L43="","",IF(AND(L43&gt;=Instruction!$R$17),"Good","Poor"))</f>
        <v/>
      </c>
      <c r="T43" s="27" t="str">
        <f>IF(Q43="","",IF(OR(Q43&lt;Instruction!$S$17,Q43&lt;=0),"Good","Poor"))</f>
        <v/>
      </c>
      <c r="U43" s="36" t="str">
        <f t="shared" si="36"/>
        <v/>
      </c>
      <c r="V43" s="71" t="str">
        <f>IF(Quarterdata!K42="","",Quarterdata!K42/Quarterdata!J42)</f>
        <v/>
      </c>
      <c r="W43" s="71" t="str">
        <f>IF(Quarterdata!L42="","",Quarterdata!L42/Quarterdata!J42)</f>
        <v/>
      </c>
      <c r="X43" s="71" t="str">
        <f>IF(Quarterdata!M42="","",Quarterdata!M42/Quarterdata!J42)</f>
        <v/>
      </c>
      <c r="Y43" s="90" t="str">
        <f>IF(Quarterdata!L42="","",Quarterdata!J42-Quarterdata!L42)</f>
        <v/>
      </c>
      <c r="Z43" s="90" t="str">
        <f>IF(Quarterdata!M42="","",Quarterdata!J42-Quarterdata!M42)</f>
        <v/>
      </c>
      <c r="AA43" s="71" t="str">
        <f>IF(Quarterdata!K42="","",(Quarterdata!K42-Quarterdata!L42)/Quarterdata!K42)</f>
        <v/>
      </c>
      <c r="AB43" s="71" t="str">
        <f>IF(Quarterdata!K42="","",(Quarterdata!K42-Quarterdata!M42)/Quarterdata!K42)</f>
        <v/>
      </c>
      <c r="AC43" s="8" t="str">
        <f>IF(V43="","",IF(AND(V43&gt;=Instruction!$R$17),"Good","Poor"))</f>
        <v/>
      </c>
      <c r="AD43" s="27" t="str">
        <f>IF(AA43="","",IF(OR(AA43&lt;Instruction!$S$17,AA43&lt;=0),"Good","Poor"))</f>
        <v/>
      </c>
      <c r="AE43" s="36" t="str">
        <f t="shared" si="37"/>
        <v/>
      </c>
      <c r="AF43" s="71" t="str">
        <f>IF(Quarterdata!O42="","",Quarterdata!O42/Quarterdata!N42)</f>
        <v/>
      </c>
      <c r="AG43" s="71" t="str">
        <f>IF(Quarterdata!P42="","",Quarterdata!P42/Quarterdata!N42)</f>
        <v/>
      </c>
      <c r="AH43" s="71" t="str">
        <f>IF(Quarterdata!Q42="","",Quarterdata!Q42/Quarterdata!N42)</f>
        <v/>
      </c>
      <c r="AI43" s="90" t="str">
        <f>IF(Quarterdata!P42="","",Quarterdata!N42-Quarterdata!P42)</f>
        <v/>
      </c>
      <c r="AJ43" s="90" t="str">
        <f>IF(Quarterdata!Q42="","",Quarterdata!N42-Quarterdata!Q42)</f>
        <v/>
      </c>
      <c r="AK43" s="71" t="str">
        <f>IF(Quarterdata!O42="","",(Quarterdata!O42-Quarterdata!P42)/Quarterdata!O42)</f>
        <v/>
      </c>
      <c r="AL43" s="71" t="str">
        <f>IF(Quarterdata!O42="","",(Quarterdata!O42-Quarterdata!Q42)/Quarterdata!O42)</f>
        <v/>
      </c>
      <c r="AM43" s="8" t="str">
        <f>IF(AF43="","",IF(AND(AF43&gt;=Instruction!$R$17),"Good","Poor"))</f>
        <v/>
      </c>
      <c r="AN43" s="27" t="str">
        <f>IF(AK43="","",IF(OR(AK43&lt;Instruction!$S$17,AK43&lt;=0),"Good","Poor"))</f>
        <v/>
      </c>
      <c r="AO43" s="36" t="str">
        <f t="shared" si="38"/>
        <v/>
      </c>
      <c r="AP43" s="71" t="str">
        <f>IF(Quarterdata!S42="","",Quarterdata!S42/Quarterdata!R42)</f>
        <v/>
      </c>
      <c r="AQ43" s="71" t="str">
        <f>IF(Quarterdata!T42="","",Quarterdata!T42/Quarterdata!R42)</f>
        <v/>
      </c>
      <c r="AR43" s="71" t="str">
        <f>IF(Quarterdata!U42="","",Quarterdata!U42/Quarterdata!R42)</f>
        <v/>
      </c>
      <c r="AS43" s="90" t="str">
        <f>IF(Quarterdata!T42="","",Quarterdata!R42-Quarterdata!T42)</f>
        <v/>
      </c>
      <c r="AT43" s="90" t="str">
        <f>IF(Quarterdata!U42="","",Quarterdata!R42-Quarterdata!U42)</f>
        <v/>
      </c>
      <c r="AU43" s="71" t="str">
        <f>IF(Quarterdata!S42="","",(Quarterdata!S42-Quarterdata!T42)/Quarterdata!S42)</f>
        <v/>
      </c>
      <c r="AV43" s="71" t="str">
        <f>IF(Quarterdata!S42="","",(Quarterdata!S42-Quarterdata!U42)/Quarterdata!S42)</f>
        <v/>
      </c>
      <c r="AW43" s="8" t="str">
        <f>IF(AP43="","",IF(AND(AP43&gt;=Instruction!$R$17),"Good","Poor"))</f>
        <v/>
      </c>
      <c r="AX43" s="27" t="str">
        <f>IF(AU43="","",IF(OR(AU43&lt;Instruction!$S$17,AU43&lt;=0),"Good","Poor"))</f>
        <v/>
      </c>
      <c r="AY43" s="36" t="str">
        <f t="shared" si="39"/>
        <v/>
      </c>
    </row>
    <row r="44" spans="1:51" x14ac:dyDescent="0.25">
      <c r="A44" s="60" t="str">
        <f>IF(Monthlydata!A42=0,"",Monthlydata!A42)</f>
        <v>&lt;&lt;HP&gt;&gt;</v>
      </c>
      <c r="B44" s="72" t="str">
        <f>IF(Quarterdata!C43="","",Quarterdata!C43/Quarterdata!B43)</f>
        <v/>
      </c>
      <c r="C44" s="72" t="str">
        <f>IF(Quarterdata!D43="","",Quarterdata!D43/Quarterdata!B43)</f>
        <v/>
      </c>
      <c r="D44" s="70" t="str">
        <f>IF(Quarterdata!E43="","",Quarterdata!E43/Quarterdata!B43)</f>
        <v/>
      </c>
      <c r="E44" s="96" t="str">
        <f>IF(Quarterdata!D43="","",Quarterdata!B43-Quarterdata!D43)</f>
        <v/>
      </c>
      <c r="F44" s="96" t="str">
        <f>IF(Quarterdata!E43="","",Quarterdata!B43-Quarterdata!E43)</f>
        <v/>
      </c>
      <c r="G44" s="72" t="str">
        <f>IF(Quarterdata!C43="","",(Quarterdata!C43-Quarterdata!D43)/Quarterdata!C43)</f>
        <v/>
      </c>
      <c r="H44" s="72" t="str">
        <f>IF(Quarterdata!C43="","",(Quarterdata!C43-Quarterdata!E43)/Quarterdata!C43)</f>
        <v/>
      </c>
      <c r="I44" s="20" t="str">
        <f>IF(B44="","",IF(AND(B44&gt;=Instruction!$R$17),"Good","Poor"))</f>
        <v/>
      </c>
      <c r="J44" s="27" t="str">
        <f>IF(G44="","",IF(OR(G44&lt;Instruction!$S$17,G44&lt;=0),"Good","Poor"))</f>
        <v/>
      </c>
      <c r="K44" s="33" t="str">
        <f t="shared" si="35"/>
        <v/>
      </c>
      <c r="L44" s="71" t="str">
        <f>IF(Quarterdata!G43="","",Quarterdata!G43/Quarterdata!F43)</f>
        <v/>
      </c>
      <c r="M44" s="71" t="str">
        <f>IF(Quarterdata!H43="","",Quarterdata!H43/Quarterdata!F43)</f>
        <v/>
      </c>
      <c r="N44" s="71" t="str">
        <f>IF(Quarterdata!I43="","",Quarterdata!I43/Quarterdata!F43)</f>
        <v/>
      </c>
      <c r="O44" s="90" t="str">
        <f>IF(Quarterdata!H43="","",Quarterdata!F43-Quarterdata!H43)</f>
        <v/>
      </c>
      <c r="P44" s="90" t="str">
        <f>IF(Quarterdata!I43="","",Quarterdata!F43-Quarterdata!I43)</f>
        <v/>
      </c>
      <c r="Q44" s="71" t="str">
        <f>IF(Quarterdata!G43="","",(Quarterdata!G43-Quarterdata!H43)/Quarterdata!G43)</f>
        <v/>
      </c>
      <c r="R44" s="71" t="str">
        <f>IF(Quarterdata!G43="","",(Quarterdata!G43-Quarterdata!H43)/Quarterdata!G43)</f>
        <v/>
      </c>
      <c r="S44" s="8" t="str">
        <f>IF(L44="","",IF(AND(L44&gt;=Instruction!$R$17),"Good","Poor"))</f>
        <v/>
      </c>
      <c r="T44" s="27" t="str">
        <f>IF(Q44="","",IF(OR(Q44&lt;Instruction!$S$17,Q44&lt;=0),"Good","Poor"))</f>
        <v/>
      </c>
      <c r="U44" s="36" t="str">
        <f t="shared" si="36"/>
        <v/>
      </c>
      <c r="V44" s="71" t="str">
        <f>IF(Quarterdata!K43="","",Quarterdata!K43/Quarterdata!J43)</f>
        <v/>
      </c>
      <c r="W44" s="71" t="str">
        <f>IF(Quarterdata!L43="","",Quarterdata!L43/Quarterdata!J43)</f>
        <v/>
      </c>
      <c r="X44" s="71" t="str">
        <f>IF(Quarterdata!M43="","",Quarterdata!M43/Quarterdata!J43)</f>
        <v/>
      </c>
      <c r="Y44" s="90" t="str">
        <f>IF(Quarterdata!L43="","",Quarterdata!J43-Quarterdata!L43)</f>
        <v/>
      </c>
      <c r="Z44" s="90" t="str">
        <f>IF(Quarterdata!M43="","",Quarterdata!J43-Quarterdata!M43)</f>
        <v/>
      </c>
      <c r="AA44" s="71" t="str">
        <f>IF(Quarterdata!K43="","",(Quarterdata!K43-Quarterdata!L43)/Quarterdata!K43)</f>
        <v/>
      </c>
      <c r="AB44" s="71" t="str">
        <f>IF(Quarterdata!K43="","",(Quarterdata!K43-Quarterdata!M43)/Quarterdata!K43)</f>
        <v/>
      </c>
      <c r="AC44" s="8" t="str">
        <f>IF(V44="","",IF(AND(V44&gt;=Instruction!$R$17),"Good","Poor"))</f>
        <v/>
      </c>
      <c r="AD44" s="27" t="str">
        <f>IF(AA44="","",IF(OR(AA44&lt;Instruction!$S$17,AA44&lt;=0),"Good","Poor"))</f>
        <v/>
      </c>
      <c r="AE44" s="36" t="str">
        <f t="shared" si="37"/>
        <v/>
      </c>
      <c r="AF44" s="71" t="str">
        <f>IF(Quarterdata!O43="","",Quarterdata!O43/Quarterdata!N43)</f>
        <v/>
      </c>
      <c r="AG44" s="71" t="str">
        <f>IF(Quarterdata!P43="","",Quarterdata!P43/Quarterdata!N43)</f>
        <v/>
      </c>
      <c r="AH44" s="71" t="str">
        <f>IF(Quarterdata!Q43="","",Quarterdata!Q43/Quarterdata!N43)</f>
        <v/>
      </c>
      <c r="AI44" s="90" t="str">
        <f>IF(Quarterdata!P43="","",Quarterdata!N43-Quarterdata!P43)</f>
        <v/>
      </c>
      <c r="AJ44" s="90" t="str">
        <f>IF(Quarterdata!Q43="","",Quarterdata!N43-Quarterdata!Q43)</f>
        <v/>
      </c>
      <c r="AK44" s="71" t="str">
        <f>IF(Quarterdata!O43="","",(Quarterdata!O43-Quarterdata!P43)/Quarterdata!O43)</f>
        <v/>
      </c>
      <c r="AL44" s="71" t="str">
        <f>IF(Quarterdata!O43="","",(Quarterdata!O43-Quarterdata!Q43)/Quarterdata!O43)</f>
        <v/>
      </c>
      <c r="AM44" s="8" t="str">
        <f>IF(AF44="","",IF(AND(AF44&gt;=Instruction!$R$17),"Good","Poor"))</f>
        <v/>
      </c>
      <c r="AN44" s="27" t="str">
        <f>IF(AK44="","",IF(OR(AK44&lt;Instruction!$S$17,AK44&lt;=0),"Good","Poor"))</f>
        <v/>
      </c>
      <c r="AO44" s="36" t="str">
        <f t="shared" si="38"/>
        <v/>
      </c>
      <c r="AP44" s="71" t="str">
        <f>IF(Quarterdata!S43="","",Quarterdata!S43/Quarterdata!R43)</f>
        <v/>
      </c>
      <c r="AQ44" s="71" t="str">
        <f>IF(Quarterdata!T43="","",Quarterdata!T43/Quarterdata!R43)</f>
        <v/>
      </c>
      <c r="AR44" s="71" t="str">
        <f>IF(Quarterdata!U43="","",Quarterdata!U43/Quarterdata!R43)</f>
        <v/>
      </c>
      <c r="AS44" s="90" t="str">
        <f>IF(Quarterdata!T43="","",Quarterdata!R43-Quarterdata!T43)</f>
        <v/>
      </c>
      <c r="AT44" s="90" t="str">
        <f>IF(Quarterdata!U43="","",Quarterdata!R43-Quarterdata!U43)</f>
        <v/>
      </c>
      <c r="AU44" s="71" t="str">
        <f>IF(Quarterdata!S43="","",(Quarterdata!S43-Quarterdata!T43)/Quarterdata!S43)</f>
        <v/>
      </c>
      <c r="AV44" s="71" t="str">
        <f>IF(Quarterdata!S43="","",(Quarterdata!S43-Quarterdata!U43)/Quarterdata!S43)</f>
        <v/>
      </c>
      <c r="AW44" s="8" t="str">
        <f>IF(AP44="","",IF(AND(AP44&gt;=Instruction!$R$17),"Good","Poor"))</f>
        <v/>
      </c>
      <c r="AX44" s="27" t="str">
        <f>IF(AU44="","",IF(OR(AU44&lt;Instruction!$S$17,AU44&lt;=0),"Good","Poor"))</f>
        <v/>
      </c>
      <c r="AY44" s="36" t="str">
        <f t="shared" si="39"/>
        <v/>
      </c>
    </row>
    <row r="45" spans="1:51" x14ac:dyDescent="0.25">
      <c r="A45" s="60" t="str">
        <f>IF(Monthlydata!A43=0,"",Monthlydata!A43)</f>
        <v>&lt;&lt;HP&gt;&gt;</v>
      </c>
      <c r="B45" s="72" t="str">
        <f>IF(Quarterdata!C44="","",Quarterdata!C44/Quarterdata!B44)</f>
        <v/>
      </c>
      <c r="C45" s="72" t="str">
        <f>IF(Quarterdata!D44="","",Quarterdata!D44/Quarterdata!B44)</f>
        <v/>
      </c>
      <c r="D45" s="70" t="str">
        <f>IF(Quarterdata!E44="","",Quarterdata!E44/Quarterdata!B44)</f>
        <v/>
      </c>
      <c r="E45" s="96" t="str">
        <f>IF(Quarterdata!D44="","",Quarterdata!B44-Quarterdata!D44)</f>
        <v/>
      </c>
      <c r="F45" s="96" t="str">
        <f>IF(Quarterdata!E44="","",Quarterdata!B44-Quarterdata!E44)</f>
        <v/>
      </c>
      <c r="G45" s="72" t="str">
        <f>IF(Quarterdata!C44="","",(Quarterdata!C44-Quarterdata!D44)/Quarterdata!C44)</f>
        <v/>
      </c>
      <c r="H45" s="72" t="str">
        <f>IF(Quarterdata!C44="","",(Quarterdata!C44-Quarterdata!E44)/Quarterdata!C44)</f>
        <v/>
      </c>
      <c r="I45" s="20" t="str">
        <f>IF(B45="","",IF(AND(B45&gt;=Instruction!$R$17),"Good","Poor"))</f>
        <v/>
      </c>
      <c r="J45" s="27" t="str">
        <f>IF(G45="","",IF(OR(G45&lt;Instruction!$S$17,G45&lt;=0),"Good","Poor"))</f>
        <v/>
      </c>
      <c r="K45" s="33" t="str">
        <f t="shared" si="35"/>
        <v/>
      </c>
      <c r="L45" s="71" t="str">
        <f>IF(Quarterdata!G44="","",Quarterdata!G44/Quarterdata!F44)</f>
        <v/>
      </c>
      <c r="M45" s="71" t="str">
        <f>IF(Quarterdata!H44="","",Quarterdata!H44/Quarterdata!F44)</f>
        <v/>
      </c>
      <c r="N45" s="71" t="str">
        <f>IF(Quarterdata!I44="","",Quarterdata!I44/Quarterdata!F44)</f>
        <v/>
      </c>
      <c r="O45" s="90" t="str">
        <f>IF(Quarterdata!H44="","",Quarterdata!F44-Quarterdata!H44)</f>
        <v/>
      </c>
      <c r="P45" s="90" t="str">
        <f>IF(Quarterdata!I44="","",Quarterdata!F44-Quarterdata!I44)</f>
        <v/>
      </c>
      <c r="Q45" s="71" t="str">
        <f>IF(Quarterdata!G44="","",(Quarterdata!G44-Quarterdata!H44)/Quarterdata!G44)</f>
        <v/>
      </c>
      <c r="R45" s="71" t="str">
        <f>IF(Quarterdata!G44="","",(Quarterdata!G44-Quarterdata!H44)/Quarterdata!G44)</f>
        <v/>
      </c>
      <c r="S45" s="8" t="str">
        <f>IF(L45="","",IF(AND(L45&gt;=Instruction!$R$17),"Good","Poor"))</f>
        <v/>
      </c>
      <c r="T45" s="27" t="str">
        <f>IF(Q45="","",IF(OR(Q45&lt;Instruction!$S$17,Q45&lt;=0),"Good","Poor"))</f>
        <v/>
      </c>
      <c r="U45" s="36" t="str">
        <f t="shared" si="36"/>
        <v/>
      </c>
      <c r="V45" s="71" t="str">
        <f>IF(Quarterdata!K44="","",Quarterdata!K44/Quarterdata!J44)</f>
        <v/>
      </c>
      <c r="W45" s="71" t="str">
        <f>IF(Quarterdata!L44="","",Quarterdata!L44/Quarterdata!J44)</f>
        <v/>
      </c>
      <c r="X45" s="71" t="str">
        <f>IF(Quarterdata!M44="","",Quarterdata!M44/Quarterdata!J44)</f>
        <v/>
      </c>
      <c r="Y45" s="90" t="str">
        <f>IF(Quarterdata!L44="","",Quarterdata!J44-Quarterdata!L44)</f>
        <v/>
      </c>
      <c r="Z45" s="90" t="str">
        <f>IF(Quarterdata!M44="","",Quarterdata!J44-Quarterdata!M44)</f>
        <v/>
      </c>
      <c r="AA45" s="71" t="str">
        <f>IF(Quarterdata!K44="","",(Quarterdata!K44-Quarterdata!L44)/Quarterdata!K44)</f>
        <v/>
      </c>
      <c r="AB45" s="71" t="str">
        <f>IF(Quarterdata!K44="","",(Quarterdata!K44-Quarterdata!M44)/Quarterdata!K44)</f>
        <v/>
      </c>
      <c r="AC45" s="8" t="str">
        <f>IF(V45="","",IF(AND(V45&gt;=Instruction!$R$17),"Good","Poor"))</f>
        <v/>
      </c>
      <c r="AD45" s="27" t="str">
        <f>IF(AA45="","",IF(OR(AA45&lt;Instruction!$S$17,AA45&lt;=0),"Good","Poor"))</f>
        <v/>
      </c>
      <c r="AE45" s="36" t="str">
        <f t="shared" si="37"/>
        <v/>
      </c>
      <c r="AF45" s="71" t="str">
        <f>IF(Quarterdata!O44="","",Quarterdata!O44/Quarterdata!N44)</f>
        <v/>
      </c>
      <c r="AG45" s="71" t="str">
        <f>IF(Quarterdata!P44="","",Quarterdata!P44/Quarterdata!N44)</f>
        <v/>
      </c>
      <c r="AH45" s="71" t="str">
        <f>IF(Quarterdata!Q44="","",Quarterdata!Q44/Quarterdata!N44)</f>
        <v/>
      </c>
      <c r="AI45" s="90" t="str">
        <f>IF(Quarterdata!P44="","",Quarterdata!N44-Quarterdata!P44)</f>
        <v/>
      </c>
      <c r="AJ45" s="90" t="str">
        <f>IF(Quarterdata!Q44="","",Quarterdata!N44-Quarterdata!Q44)</f>
        <v/>
      </c>
      <c r="AK45" s="71" t="str">
        <f>IF(Quarterdata!O44="","",(Quarterdata!O44-Quarterdata!P44)/Quarterdata!O44)</f>
        <v/>
      </c>
      <c r="AL45" s="71" t="str">
        <f>IF(Quarterdata!O44="","",(Quarterdata!O44-Quarterdata!Q44)/Quarterdata!O44)</f>
        <v/>
      </c>
      <c r="AM45" s="8" t="str">
        <f>IF(AF45="","",IF(AND(AF45&gt;=Instruction!$R$17),"Good","Poor"))</f>
        <v/>
      </c>
      <c r="AN45" s="27" t="str">
        <f>IF(AK45="","",IF(OR(AK45&lt;Instruction!$S$17,AK45&lt;=0),"Good","Poor"))</f>
        <v/>
      </c>
      <c r="AO45" s="36" t="str">
        <f t="shared" si="38"/>
        <v/>
      </c>
      <c r="AP45" s="71" t="str">
        <f>IF(Quarterdata!S44="","",Quarterdata!S44/Quarterdata!R44)</f>
        <v/>
      </c>
      <c r="AQ45" s="71" t="str">
        <f>IF(Quarterdata!T44="","",Quarterdata!T44/Quarterdata!R44)</f>
        <v/>
      </c>
      <c r="AR45" s="71" t="str">
        <f>IF(Quarterdata!U44="","",Quarterdata!U44/Quarterdata!R44)</f>
        <v/>
      </c>
      <c r="AS45" s="90" t="str">
        <f>IF(Quarterdata!T44="","",Quarterdata!R44-Quarterdata!T44)</f>
        <v/>
      </c>
      <c r="AT45" s="90" t="str">
        <f>IF(Quarterdata!U44="","",Quarterdata!R44-Quarterdata!U44)</f>
        <v/>
      </c>
      <c r="AU45" s="71" t="str">
        <f>IF(Quarterdata!S44="","",(Quarterdata!S44-Quarterdata!T44)/Quarterdata!S44)</f>
        <v/>
      </c>
      <c r="AV45" s="71" t="str">
        <f>IF(Quarterdata!S44="","",(Quarterdata!S44-Quarterdata!U44)/Quarterdata!S44)</f>
        <v/>
      </c>
      <c r="AW45" s="8" t="str">
        <f>IF(AP45="","",IF(AND(AP45&gt;=Instruction!$R$17),"Good","Poor"))</f>
        <v/>
      </c>
      <c r="AX45" s="27" t="str">
        <f>IF(AU45="","",IF(OR(AU45&lt;Instruction!$S$17,AU45&lt;=0),"Good","Poor"))</f>
        <v/>
      </c>
      <c r="AY45" s="36" t="str">
        <f t="shared" si="39"/>
        <v/>
      </c>
    </row>
    <row r="46" spans="1:51" x14ac:dyDescent="0.25">
      <c r="A46" s="60" t="str">
        <f>IF(Monthlydata!A44=0,"",Monthlydata!A44)</f>
        <v>&lt;&lt;HP&gt;&gt;</v>
      </c>
      <c r="B46" s="72" t="str">
        <f>IF(Quarterdata!C45="","",Quarterdata!C45/Quarterdata!B45)</f>
        <v/>
      </c>
      <c r="C46" s="72" t="str">
        <f>IF(Quarterdata!D45="","",Quarterdata!D45/Quarterdata!B45)</f>
        <v/>
      </c>
      <c r="D46" s="70" t="str">
        <f>IF(Quarterdata!E45="","",Quarterdata!E45/Quarterdata!B45)</f>
        <v/>
      </c>
      <c r="E46" s="96" t="str">
        <f>IF(Quarterdata!D45="","",Quarterdata!B45-Quarterdata!D45)</f>
        <v/>
      </c>
      <c r="F46" s="96" t="str">
        <f>IF(Quarterdata!E45="","",Quarterdata!B45-Quarterdata!E45)</f>
        <v/>
      </c>
      <c r="G46" s="72" t="str">
        <f>IF(Quarterdata!C45="","",(Quarterdata!C45-Quarterdata!D45)/Quarterdata!C45)</f>
        <v/>
      </c>
      <c r="H46" s="72" t="str">
        <f>IF(Quarterdata!C45="","",(Quarterdata!C45-Quarterdata!E45)/Quarterdata!C45)</f>
        <v/>
      </c>
      <c r="I46" s="20" t="str">
        <f>IF(B46="","",IF(AND(B46&gt;=Instruction!$R$17),"Good","Poor"))</f>
        <v/>
      </c>
      <c r="J46" s="27" t="str">
        <f>IF(G46="","",IF(OR(G46&lt;Instruction!$S$17,G46&lt;=0),"Good","Poor"))</f>
        <v/>
      </c>
      <c r="K46" s="33" t="str">
        <f t="shared" si="35"/>
        <v/>
      </c>
      <c r="L46" s="71" t="str">
        <f>IF(Quarterdata!G45="","",Quarterdata!G45/Quarterdata!F45)</f>
        <v/>
      </c>
      <c r="M46" s="71" t="str">
        <f>IF(Quarterdata!H45="","",Quarterdata!H45/Quarterdata!F45)</f>
        <v/>
      </c>
      <c r="N46" s="71" t="str">
        <f>IF(Quarterdata!I45="","",Quarterdata!I45/Quarterdata!F45)</f>
        <v/>
      </c>
      <c r="O46" s="90" t="str">
        <f>IF(Quarterdata!H45="","",Quarterdata!F45-Quarterdata!H45)</f>
        <v/>
      </c>
      <c r="P46" s="90" t="str">
        <f>IF(Quarterdata!I45="","",Quarterdata!F45-Quarterdata!I45)</f>
        <v/>
      </c>
      <c r="Q46" s="71" t="str">
        <f>IF(Quarterdata!G45="","",(Quarterdata!G45-Quarterdata!H45)/Quarterdata!G45)</f>
        <v/>
      </c>
      <c r="R46" s="71" t="str">
        <f>IF(Quarterdata!G45="","",(Quarterdata!G45-Quarterdata!H45)/Quarterdata!G45)</f>
        <v/>
      </c>
      <c r="S46" s="8" t="str">
        <f>IF(L46="","",IF(AND(L46&gt;=Instruction!$R$17),"Good","Poor"))</f>
        <v/>
      </c>
      <c r="T46" s="27" t="str">
        <f>IF(Q46="","",IF(OR(Q46&lt;Instruction!$S$17,Q46&lt;=0),"Good","Poor"))</f>
        <v/>
      </c>
      <c r="U46" s="36" t="str">
        <f t="shared" si="36"/>
        <v/>
      </c>
      <c r="V46" s="71" t="str">
        <f>IF(Quarterdata!K45="","",Quarterdata!K45/Quarterdata!J45)</f>
        <v/>
      </c>
      <c r="W46" s="71" t="str">
        <f>IF(Quarterdata!L45="","",Quarterdata!L45/Quarterdata!J45)</f>
        <v/>
      </c>
      <c r="X46" s="71" t="str">
        <f>IF(Quarterdata!M45="","",Quarterdata!M45/Quarterdata!J45)</f>
        <v/>
      </c>
      <c r="Y46" s="90" t="str">
        <f>IF(Quarterdata!L45="","",Quarterdata!J45-Quarterdata!L45)</f>
        <v/>
      </c>
      <c r="Z46" s="90" t="str">
        <f>IF(Quarterdata!M45="","",Quarterdata!J45-Quarterdata!M45)</f>
        <v/>
      </c>
      <c r="AA46" s="71" t="str">
        <f>IF(Quarterdata!K45="","",(Quarterdata!K45-Quarterdata!L45)/Quarterdata!K45)</f>
        <v/>
      </c>
      <c r="AB46" s="71" t="str">
        <f>IF(Quarterdata!K45="","",(Quarterdata!K45-Quarterdata!M45)/Quarterdata!K45)</f>
        <v/>
      </c>
      <c r="AC46" s="8" t="str">
        <f>IF(V46="","",IF(AND(V46&gt;=Instruction!$R$17),"Good","Poor"))</f>
        <v/>
      </c>
      <c r="AD46" s="27" t="str">
        <f>IF(AA46="","",IF(OR(AA46&lt;Instruction!$S$17,AA46&lt;=0),"Good","Poor"))</f>
        <v/>
      </c>
      <c r="AE46" s="36" t="str">
        <f t="shared" si="37"/>
        <v/>
      </c>
      <c r="AF46" s="71" t="str">
        <f>IF(Quarterdata!O45="","",Quarterdata!O45/Quarterdata!N45)</f>
        <v/>
      </c>
      <c r="AG46" s="71" t="str">
        <f>IF(Quarterdata!P45="","",Quarterdata!P45/Quarterdata!N45)</f>
        <v/>
      </c>
      <c r="AH46" s="71" t="str">
        <f>IF(Quarterdata!Q45="","",Quarterdata!Q45/Quarterdata!N45)</f>
        <v/>
      </c>
      <c r="AI46" s="90" t="str">
        <f>IF(Quarterdata!P45="","",Quarterdata!N45-Quarterdata!P45)</f>
        <v/>
      </c>
      <c r="AJ46" s="90" t="str">
        <f>IF(Quarterdata!Q45="","",Quarterdata!N45-Quarterdata!Q45)</f>
        <v/>
      </c>
      <c r="AK46" s="71" t="str">
        <f>IF(Quarterdata!O45="","",(Quarterdata!O45-Quarterdata!P45)/Quarterdata!O45)</f>
        <v/>
      </c>
      <c r="AL46" s="71" t="str">
        <f>IF(Quarterdata!O45="","",(Quarterdata!O45-Quarterdata!Q45)/Quarterdata!O45)</f>
        <v/>
      </c>
      <c r="AM46" s="8" t="str">
        <f>IF(AF46="","",IF(AND(AF46&gt;=Instruction!$R$17),"Good","Poor"))</f>
        <v/>
      </c>
      <c r="AN46" s="27" t="str">
        <f>IF(AK46="","",IF(OR(AK46&lt;Instruction!$S$17,AK46&lt;=0),"Good","Poor"))</f>
        <v/>
      </c>
      <c r="AO46" s="36" t="str">
        <f t="shared" si="38"/>
        <v/>
      </c>
      <c r="AP46" s="71" t="str">
        <f>IF(Quarterdata!S45="","",Quarterdata!S45/Quarterdata!R45)</f>
        <v/>
      </c>
      <c r="AQ46" s="71" t="str">
        <f>IF(Quarterdata!T45="","",Quarterdata!T45/Quarterdata!R45)</f>
        <v/>
      </c>
      <c r="AR46" s="71" t="str">
        <f>IF(Quarterdata!U45="","",Quarterdata!U45/Quarterdata!R45)</f>
        <v/>
      </c>
      <c r="AS46" s="90" t="str">
        <f>IF(Quarterdata!T45="","",Quarterdata!R45-Quarterdata!T45)</f>
        <v/>
      </c>
      <c r="AT46" s="90" t="str">
        <f>IF(Quarterdata!U45="","",Quarterdata!R45-Quarterdata!U45)</f>
        <v/>
      </c>
      <c r="AU46" s="71" t="str">
        <f>IF(Quarterdata!S45="","",(Quarterdata!S45-Quarterdata!T45)/Quarterdata!S45)</f>
        <v/>
      </c>
      <c r="AV46" s="71" t="str">
        <f>IF(Quarterdata!S45="","",(Quarterdata!S45-Quarterdata!U45)/Quarterdata!S45)</f>
        <v/>
      </c>
      <c r="AW46" s="8" t="str">
        <f>IF(AP46="","",IF(AND(AP46&gt;=Instruction!$R$17),"Good","Poor"))</f>
        <v/>
      </c>
      <c r="AX46" s="27" t="str">
        <f>IF(AU46="","",IF(OR(AU46&lt;Instruction!$S$17,AU46&lt;=0),"Good","Poor"))</f>
        <v/>
      </c>
      <c r="AY46" s="36" t="str">
        <f t="shared" si="39"/>
        <v/>
      </c>
    </row>
    <row r="47" spans="1:51" x14ac:dyDescent="0.25">
      <c r="A47" s="60" t="str">
        <f>IF(Monthlydata!A45=0,"",Monthlydata!A45)</f>
        <v>&lt;&lt;HP&gt;&gt;</v>
      </c>
      <c r="B47" s="72" t="str">
        <f>IF(Quarterdata!C46="","",Quarterdata!C46/Quarterdata!B46)</f>
        <v/>
      </c>
      <c r="C47" s="72" t="str">
        <f>IF(Quarterdata!D46="","",Quarterdata!D46/Quarterdata!B46)</f>
        <v/>
      </c>
      <c r="D47" s="70" t="str">
        <f>IF(Quarterdata!E46="","",Quarterdata!E46/Quarterdata!B46)</f>
        <v/>
      </c>
      <c r="E47" s="96" t="str">
        <f>IF(Quarterdata!D46="","",Quarterdata!B46-Quarterdata!D46)</f>
        <v/>
      </c>
      <c r="F47" s="96" t="str">
        <f>IF(Quarterdata!E46="","",Quarterdata!B46-Quarterdata!E46)</f>
        <v/>
      </c>
      <c r="G47" s="72" t="str">
        <f>IF(Quarterdata!C46="","",(Quarterdata!C46-Quarterdata!D46)/Quarterdata!C46)</f>
        <v/>
      </c>
      <c r="H47" s="72" t="str">
        <f>IF(Quarterdata!C46="","",(Quarterdata!C46-Quarterdata!E46)/Quarterdata!C46)</f>
        <v/>
      </c>
      <c r="I47" s="20" t="str">
        <f>IF(B47="","",IF(AND(B47&gt;=Instruction!$R$17),"Good","Poor"))</f>
        <v/>
      </c>
      <c r="J47" s="27" t="str">
        <f>IF(G47="","",IF(OR(G47&lt;Instruction!$S$17,G47&lt;=0),"Good","Poor"))</f>
        <v/>
      </c>
      <c r="K47" s="33" t="str">
        <f t="shared" si="35"/>
        <v/>
      </c>
      <c r="L47" s="71" t="str">
        <f>IF(Quarterdata!G46="","",Quarterdata!G46/Quarterdata!F46)</f>
        <v/>
      </c>
      <c r="M47" s="71" t="str">
        <f>IF(Quarterdata!H46="","",Quarterdata!H46/Quarterdata!F46)</f>
        <v/>
      </c>
      <c r="N47" s="71" t="str">
        <f>IF(Quarterdata!I46="","",Quarterdata!I46/Quarterdata!F46)</f>
        <v/>
      </c>
      <c r="O47" s="90" t="str">
        <f>IF(Quarterdata!H46="","",Quarterdata!F46-Quarterdata!H46)</f>
        <v/>
      </c>
      <c r="P47" s="90" t="str">
        <f>IF(Quarterdata!I46="","",Quarterdata!F46-Quarterdata!I46)</f>
        <v/>
      </c>
      <c r="Q47" s="71" t="str">
        <f>IF(Quarterdata!G46="","",(Quarterdata!G46-Quarterdata!H46)/Quarterdata!G46)</f>
        <v/>
      </c>
      <c r="R47" s="71" t="str">
        <f>IF(Quarterdata!G46="","",(Quarterdata!G46-Quarterdata!H46)/Quarterdata!G46)</f>
        <v/>
      </c>
      <c r="S47" s="8" t="str">
        <f>IF(L47="","",IF(AND(L47&gt;=Instruction!$R$17),"Good","Poor"))</f>
        <v/>
      </c>
      <c r="T47" s="27" t="str">
        <f>IF(Q47="","",IF(OR(Q47&lt;Instruction!$S$17,Q47&lt;=0),"Good","Poor"))</f>
        <v/>
      </c>
      <c r="U47" s="36" t="str">
        <f t="shared" si="36"/>
        <v/>
      </c>
      <c r="V47" s="71" t="str">
        <f>IF(Quarterdata!K46="","",Quarterdata!K46/Quarterdata!J46)</f>
        <v/>
      </c>
      <c r="W47" s="71" t="str">
        <f>IF(Quarterdata!L46="","",Quarterdata!L46/Quarterdata!J46)</f>
        <v/>
      </c>
      <c r="X47" s="71" t="str">
        <f>IF(Quarterdata!M46="","",Quarterdata!M46/Quarterdata!J46)</f>
        <v/>
      </c>
      <c r="Y47" s="90" t="str">
        <f>IF(Quarterdata!L46="","",Quarterdata!J46-Quarterdata!L46)</f>
        <v/>
      </c>
      <c r="Z47" s="90" t="str">
        <f>IF(Quarterdata!M46="","",Quarterdata!J46-Quarterdata!M46)</f>
        <v/>
      </c>
      <c r="AA47" s="71" t="str">
        <f>IF(Quarterdata!K46="","",(Quarterdata!K46-Quarterdata!L46)/Quarterdata!K46)</f>
        <v/>
      </c>
      <c r="AB47" s="71" t="str">
        <f>IF(Quarterdata!K46="","",(Quarterdata!K46-Quarterdata!M46)/Quarterdata!K46)</f>
        <v/>
      </c>
      <c r="AC47" s="8" t="str">
        <f>IF(V47="","",IF(AND(V47&gt;=Instruction!$R$17),"Good","Poor"))</f>
        <v/>
      </c>
      <c r="AD47" s="27" t="str">
        <f>IF(AA47="","",IF(OR(AA47&lt;Instruction!$S$17,AA47&lt;=0),"Good","Poor"))</f>
        <v/>
      </c>
      <c r="AE47" s="36" t="str">
        <f t="shared" si="37"/>
        <v/>
      </c>
      <c r="AF47" s="71" t="str">
        <f>IF(Quarterdata!O46="","",Quarterdata!O46/Quarterdata!N46)</f>
        <v/>
      </c>
      <c r="AG47" s="71" t="str">
        <f>IF(Quarterdata!P46="","",Quarterdata!P46/Quarterdata!N46)</f>
        <v/>
      </c>
      <c r="AH47" s="71" t="str">
        <f>IF(Quarterdata!Q46="","",Quarterdata!Q46/Quarterdata!N46)</f>
        <v/>
      </c>
      <c r="AI47" s="90" t="str">
        <f>IF(Quarterdata!P46="","",Quarterdata!N46-Quarterdata!P46)</f>
        <v/>
      </c>
      <c r="AJ47" s="90" t="str">
        <f>IF(Quarterdata!Q46="","",Quarterdata!N46-Quarterdata!Q46)</f>
        <v/>
      </c>
      <c r="AK47" s="71" t="str">
        <f>IF(Quarterdata!O46="","",(Quarterdata!O46-Quarterdata!P46)/Quarterdata!O46)</f>
        <v/>
      </c>
      <c r="AL47" s="71" t="str">
        <f>IF(Quarterdata!O46="","",(Quarterdata!O46-Quarterdata!Q46)/Quarterdata!O46)</f>
        <v/>
      </c>
      <c r="AM47" s="8" t="str">
        <f>IF(AF47="","",IF(AND(AF47&gt;=Instruction!$R$17),"Good","Poor"))</f>
        <v/>
      </c>
      <c r="AN47" s="27" t="str">
        <f>IF(AK47="","",IF(OR(AK47&lt;Instruction!$S$17,AK47&lt;=0),"Good","Poor"))</f>
        <v/>
      </c>
      <c r="AO47" s="36" t="str">
        <f t="shared" si="38"/>
        <v/>
      </c>
      <c r="AP47" s="71" t="str">
        <f>IF(Quarterdata!S46="","",Quarterdata!S46/Quarterdata!R46)</f>
        <v/>
      </c>
      <c r="AQ47" s="71" t="str">
        <f>IF(Quarterdata!T46="","",Quarterdata!T46/Quarterdata!R46)</f>
        <v/>
      </c>
      <c r="AR47" s="71" t="str">
        <f>IF(Quarterdata!U46="","",Quarterdata!U46/Quarterdata!R46)</f>
        <v/>
      </c>
      <c r="AS47" s="90" t="str">
        <f>IF(Quarterdata!T46="","",Quarterdata!R46-Quarterdata!T46)</f>
        <v/>
      </c>
      <c r="AT47" s="90" t="str">
        <f>IF(Quarterdata!U46="","",Quarterdata!R46-Quarterdata!U46)</f>
        <v/>
      </c>
      <c r="AU47" s="71" t="str">
        <f>IF(Quarterdata!S46="","",(Quarterdata!S46-Quarterdata!T46)/Quarterdata!S46)</f>
        <v/>
      </c>
      <c r="AV47" s="71" t="str">
        <f>IF(Quarterdata!S46="","",(Quarterdata!S46-Quarterdata!U46)/Quarterdata!S46)</f>
        <v/>
      </c>
      <c r="AW47" s="8" t="str">
        <f>IF(AP47="","",IF(AND(AP47&gt;=Instruction!$R$17),"Good","Poor"))</f>
        <v/>
      </c>
      <c r="AX47" s="27" t="str">
        <f>IF(AU47="","",IF(OR(AU47&lt;Instruction!$S$17,AU47&lt;=0),"Good","Poor"))</f>
        <v/>
      </c>
      <c r="AY47" s="36" t="str">
        <f t="shared" si="39"/>
        <v/>
      </c>
    </row>
    <row r="48" spans="1:51" x14ac:dyDescent="0.25">
      <c r="A48" s="60" t="str">
        <f>IF(Monthlydata!A46=0,"",Monthlydata!A46)</f>
        <v>&lt;&lt;HP&gt;&gt;</v>
      </c>
      <c r="B48" s="72" t="str">
        <f>IF(Quarterdata!C47="","",Quarterdata!C47/Quarterdata!B47)</f>
        <v/>
      </c>
      <c r="C48" s="72" t="str">
        <f>IF(Quarterdata!D47="","",Quarterdata!D47/Quarterdata!B47)</f>
        <v/>
      </c>
      <c r="D48" s="70" t="str">
        <f>IF(Quarterdata!E47="","",Quarterdata!E47/Quarterdata!B47)</f>
        <v/>
      </c>
      <c r="E48" s="96" t="str">
        <f>IF(Quarterdata!D47="","",Quarterdata!B47-Quarterdata!D47)</f>
        <v/>
      </c>
      <c r="F48" s="96" t="str">
        <f>IF(Quarterdata!E47="","",Quarterdata!B47-Quarterdata!E47)</f>
        <v/>
      </c>
      <c r="G48" s="72" t="str">
        <f>IF(Quarterdata!C47="","",(Quarterdata!C47-Quarterdata!D47)/Quarterdata!C47)</f>
        <v/>
      </c>
      <c r="H48" s="72" t="str">
        <f>IF(Quarterdata!C47="","",(Quarterdata!C47-Quarterdata!E47)/Quarterdata!C47)</f>
        <v/>
      </c>
      <c r="I48" s="20" t="str">
        <f>IF(B48="","",IF(AND(B48&gt;=Instruction!$R$17),"Good","Poor"))</f>
        <v/>
      </c>
      <c r="J48" s="27" t="str">
        <f>IF(G48="","",IF(OR(G48&lt;Instruction!$S$17,G48&lt;=0),"Good","Poor"))</f>
        <v/>
      </c>
      <c r="K48" s="33" t="str">
        <f t="shared" si="35"/>
        <v/>
      </c>
      <c r="L48" s="71" t="str">
        <f>IF(Quarterdata!G47="","",Quarterdata!G47/Quarterdata!F47)</f>
        <v/>
      </c>
      <c r="M48" s="71" t="str">
        <f>IF(Quarterdata!H47="","",Quarterdata!H47/Quarterdata!F47)</f>
        <v/>
      </c>
      <c r="N48" s="71" t="str">
        <f>IF(Quarterdata!I47="","",Quarterdata!I47/Quarterdata!F47)</f>
        <v/>
      </c>
      <c r="O48" s="90" t="str">
        <f>IF(Quarterdata!H47="","",Quarterdata!F47-Quarterdata!H47)</f>
        <v/>
      </c>
      <c r="P48" s="90" t="str">
        <f>IF(Quarterdata!I47="","",Quarterdata!F47-Quarterdata!I47)</f>
        <v/>
      </c>
      <c r="Q48" s="71" t="str">
        <f>IF(Quarterdata!G47="","",(Quarterdata!G47-Quarterdata!H47)/Quarterdata!G47)</f>
        <v/>
      </c>
      <c r="R48" s="71" t="str">
        <f>IF(Quarterdata!G47="","",(Quarterdata!G47-Quarterdata!H47)/Quarterdata!G47)</f>
        <v/>
      </c>
      <c r="S48" s="8" t="str">
        <f>IF(L48="","",IF(AND(L48&gt;=Instruction!$R$17),"Good","Poor"))</f>
        <v/>
      </c>
      <c r="T48" s="27" t="str">
        <f>IF(Q48="","",IF(OR(Q48&lt;Instruction!$S$17,Q48&lt;=0),"Good","Poor"))</f>
        <v/>
      </c>
      <c r="U48" s="36" t="str">
        <f t="shared" si="36"/>
        <v/>
      </c>
      <c r="V48" s="71" t="str">
        <f>IF(Quarterdata!K47="","",Quarterdata!K47/Quarterdata!J47)</f>
        <v/>
      </c>
      <c r="W48" s="71" t="str">
        <f>IF(Quarterdata!L47="","",Quarterdata!L47/Quarterdata!J47)</f>
        <v/>
      </c>
      <c r="X48" s="71" t="str">
        <f>IF(Quarterdata!M47="","",Quarterdata!M47/Quarterdata!J47)</f>
        <v/>
      </c>
      <c r="Y48" s="90" t="str">
        <f>IF(Quarterdata!L47="","",Quarterdata!J47-Quarterdata!L47)</f>
        <v/>
      </c>
      <c r="Z48" s="90" t="str">
        <f>IF(Quarterdata!M47="","",Quarterdata!J47-Quarterdata!M47)</f>
        <v/>
      </c>
      <c r="AA48" s="71" t="str">
        <f>IF(Quarterdata!K47="","",(Quarterdata!K47-Quarterdata!L47)/Quarterdata!K47)</f>
        <v/>
      </c>
      <c r="AB48" s="71" t="str">
        <f>IF(Quarterdata!K47="","",(Quarterdata!K47-Quarterdata!M47)/Quarterdata!K47)</f>
        <v/>
      </c>
      <c r="AC48" s="8" t="str">
        <f>IF(V48="","",IF(AND(V48&gt;=Instruction!$R$17),"Good","Poor"))</f>
        <v/>
      </c>
      <c r="AD48" s="27" t="str">
        <f>IF(AA48="","",IF(OR(AA48&lt;Instruction!$S$17,AA48&lt;=0),"Good","Poor"))</f>
        <v/>
      </c>
      <c r="AE48" s="36" t="str">
        <f t="shared" si="37"/>
        <v/>
      </c>
      <c r="AF48" s="71" t="str">
        <f>IF(Quarterdata!O47="","",Quarterdata!O47/Quarterdata!N47)</f>
        <v/>
      </c>
      <c r="AG48" s="71" t="str">
        <f>IF(Quarterdata!P47="","",Quarterdata!P47/Quarterdata!N47)</f>
        <v/>
      </c>
      <c r="AH48" s="71" t="str">
        <f>IF(Quarterdata!Q47="","",Quarterdata!Q47/Quarterdata!N47)</f>
        <v/>
      </c>
      <c r="AI48" s="90" t="str">
        <f>IF(Quarterdata!P47="","",Quarterdata!N47-Quarterdata!P47)</f>
        <v/>
      </c>
      <c r="AJ48" s="90" t="str">
        <f>IF(Quarterdata!Q47="","",Quarterdata!N47-Quarterdata!Q47)</f>
        <v/>
      </c>
      <c r="AK48" s="71" t="str">
        <f>IF(Quarterdata!O47="","",(Quarterdata!O47-Quarterdata!P47)/Quarterdata!O47)</f>
        <v/>
      </c>
      <c r="AL48" s="71" t="str">
        <f>IF(Quarterdata!O47="","",(Quarterdata!O47-Quarterdata!Q47)/Quarterdata!O47)</f>
        <v/>
      </c>
      <c r="AM48" s="8" t="str">
        <f>IF(AF48="","",IF(AND(AF48&gt;=Instruction!$R$17),"Good","Poor"))</f>
        <v/>
      </c>
      <c r="AN48" s="27" t="str">
        <f>IF(AK48="","",IF(OR(AK48&lt;Instruction!$S$17,AK48&lt;=0),"Good","Poor"))</f>
        <v/>
      </c>
      <c r="AO48" s="36" t="str">
        <f t="shared" si="38"/>
        <v/>
      </c>
      <c r="AP48" s="71" t="str">
        <f>IF(Quarterdata!S47="","",Quarterdata!S47/Quarterdata!R47)</f>
        <v/>
      </c>
      <c r="AQ48" s="71" t="str">
        <f>IF(Quarterdata!T47="","",Quarterdata!T47/Quarterdata!R47)</f>
        <v/>
      </c>
      <c r="AR48" s="71" t="str">
        <f>IF(Quarterdata!U47="","",Quarterdata!U47/Quarterdata!R47)</f>
        <v/>
      </c>
      <c r="AS48" s="90" t="str">
        <f>IF(Quarterdata!T47="","",Quarterdata!R47-Quarterdata!T47)</f>
        <v/>
      </c>
      <c r="AT48" s="90" t="str">
        <f>IF(Quarterdata!U47="","",Quarterdata!R47-Quarterdata!U47)</f>
        <v/>
      </c>
      <c r="AU48" s="71" t="str">
        <f>IF(Quarterdata!S47="","",(Quarterdata!S47-Quarterdata!T47)/Quarterdata!S47)</f>
        <v/>
      </c>
      <c r="AV48" s="71" t="str">
        <f>IF(Quarterdata!S47="","",(Quarterdata!S47-Quarterdata!U47)/Quarterdata!S47)</f>
        <v/>
      </c>
      <c r="AW48" s="8" t="str">
        <f>IF(AP48="","",IF(AND(AP48&gt;=Instruction!$R$17),"Good","Poor"))</f>
        <v/>
      </c>
      <c r="AX48" s="27" t="str">
        <f>IF(AU48="","",IF(OR(AU48&lt;Instruction!$S$17,AU48&lt;=0),"Good","Poor"))</f>
        <v/>
      </c>
      <c r="AY48" s="36" t="str">
        <f t="shared" si="39"/>
        <v/>
      </c>
    </row>
    <row r="49" spans="1:51" x14ac:dyDescent="0.25">
      <c r="A49" s="60" t="str">
        <f>IF(Monthlydata!A47=0,"",Monthlydata!A47)</f>
        <v>&lt;&lt;HP&gt;&gt;</v>
      </c>
      <c r="B49" s="72" t="str">
        <f>IF(Quarterdata!C48="","",Quarterdata!C48/Quarterdata!B48)</f>
        <v/>
      </c>
      <c r="C49" s="72" t="str">
        <f>IF(Quarterdata!D48="","",Quarterdata!D48/Quarterdata!B48)</f>
        <v/>
      </c>
      <c r="D49" s="70" t="str">
        <f>IF(Quarterdata!E48="","",Quarterdata!E48/Quarterdata!B48)</f>
        <v/>
      </c>
      <c r="E49" s="96" t="str">
        <f>IF(Quarterdata!D48="","",Quarterdata!B48-Quarterdata!D48)</f>
        <v/>
      </c>
      <c r="F49" s="96" t="str">
        <f>IF(Quarterdata!E48="","",Quarterdata!B48-Quarterdata!E48)</f>
        <v/>
      </c>
      <c r="G49" s="72" t="str">
        <f>IF(Quarterdata!C48="","",(Quarterdata!C48-Quarterdata!D48)/Quarterdata!C48)</f>
        <v/>
      </c>
      <c r="H49" s="72" t="str">
        <f>IF(Quarterdata!C48="","",(Quarterdata!C48-Quarterdata!E48)/Quarterdata!C48)</f>
        <v/>
      </c>
      <c r="I49" s="20" t="str">
        <f>IF(B49="","",IF(AND(B49&gt;=Instruction!$R$17),"Good","Poor"))</f>
        <v/>
      </c>
      <c r="J49" s="27" t="str">
        <f>IF(G49="","",IF(OR(G49&lt;Instruction!$S$17,G49&lt;=0),"Good","Poor"))</f>
        <v/>
      </c>
      <c r="K49" s="33" t="str">
        <f t="shared" si="35"/>
        <v/>
      </c>
      <c r="L49" s="71" t="str">
        <f>IF(Quarterdata!G48="","",Quarterdata!G48/Quarterdata!F48)</f>
        <v/>
      </c>
      <c r="M49" s="71" t="str">
        <f>IF(Quarterdata!H48="","",Quarterdata!H48/Quarterdata!F48)</f>
        <v/>
      </c>
      <c r="N49" s="71" t="str">
        <f>IF(Quarterdata!I48="","",Quarterdata!I48/Quarterdata!F48)</f>
        <v/>
      </c>
      <c r="O49" s="90" t="str">
        <f>IF(Quarterdata!H48="","",Quarterdata!F48-Quarterdata!H48)</f>
        <v/>
      </c>
      <c r="P49" s="90" t="str">
        <f>IF(Quarterdata!I48="","",Quarterdata!F48-Quarterdata!I48)</f>
        <v/>
      </c>
      <c r="Q49" s="71" t="str">
        <f>IF(Quarterdata!G48="","",(Quarterdata!G48-Quarterdata!H48)/Quarterdata!G48)</f>
        <v/>
      </c>
      <c r="R49" s="71" t="str">
        <f>IF(Quarterdata!G48="","",(Quarterdata!G48-Quarterdata!H48)/Quarterdata!G48)</f>
        <v/>
      </c>
      <c r="S49" s="8" t="str">
        <f>IF(L49="","",IF(AND(L49&gt;=Instruction!$R$17),"Good","Poor"))</f>
        <v/>
      </c>
      <c r="T49" s="27" t="str">
        <f>IF(Q49="","",IF(OR(Q49&lt;Instruction!$S$17,Q49&lt;=0),"Good","Poor"))</f>
        <v/>
      </c>
      <c r="U49" s="36" t="str">
        <f t="shared" si="36"/>
        <v/>
      </c>
      <c r="V49" s="71" t="str">
        <f>IF(Quarterdata!K48="","",Quarterdata!K48/Quarterdata!J48)</f>
        <v/>
      </c>
      <c r="W49" s="71" t="str">
        <f>IF(Quarterdata!L48="","",Quarterdata!L48/Quarterdata!J48)</f>
        <v/>
      </c>
      <c r="X49" s="71" t="str">
        <f>IF(Quarterdata!M48="","",Quarterdata!M48/Quarterdata!J48)</f>
        <v/>
      </c>
      <c r="Y49" s="90" t="str">
        <f>IF(Quarterdata!L48="","",Quarterdata!J48-Quarterdata!L48)</f>
        <v/>
      </c>
      <c r="Z49" s="90" t="str">
        <f>IF(Quarterdata!M48="","",Quarterdata!J48-Quarterdata!M48)</f>
        <v/>
      </c>
      <c r="AA49" s="71" t="str">
        <f>IF(Quarterdata!K48="","",(Quarterdata!K48-Quarterdata!L48)/Quarterdata!K48)</f>
        <v/>
      </c>
      <c r="AB49" s="71" t="str">
        <f>IF(Quarterdata!K48="","",(Quarterdata!K48-Quarterdata!M48)/Quarterdata!K48)</f>
        <v/>
      </c>
      <c r="AC49" s="8" t="str">
        <f>IF(V49="","",IF(AND(V49&gt;=Instruction!$R$17),"Good","Poor"))</f>
        <v/>
      </c>
      <c r="AD49" s="27" t="str">
        <f>IF(AA49="","",IF(OR(AA49&lt;Instruction!$S$17,AA49&lt;=0),"Good","Poor"))</f>
        <v/>
      </c>
      <c r="AE49" s="36" t="str">
        <f t="shared" si="37"/>
        <v/>
      </c>
      <c r="AF49" s="71" t="str">
        <f>IF(Quarterdata!O48="","",Quarterdata!O48/Quarterdata!N48)</f>
        <v/>
      </c>
      <c r="AG49" s="71" t="str">
        <f>IF(Quarterdata!P48="","",Quarterdata!P48/Quarterdata!N48)</f>
        <v/>
      </c>
      <c r="AH49" s="71" t="str">
        <f>IF(Quarterdata!Q48="","",Quarterdata!Q48/Quarterdata!N48)</f>
        <v/>
      </c>
      <c r="AI49" s="90" t="str">
        <f>IF(Quarterdata!P48="","",Quarterdata!N48-Quarterdata!P48)</f>
        <v/>
      </c>
      <c r="AJ49" s="90" t="str">
        <f>IF(Quarterdata!Q48="","",Quarterdata!N48-Quarterdata!Q48)</f>
        <v/>
      </c>
      <c r="AK49" s="71" t="str">
        <f>IF(Quarterdata!O48="","",(Quarterdata!O48-Quarterdata!P48)/Quarterdata!O48)</f>
        <v/>
      </c>
      <c r="AL49" s="71" t="str">
        <f>IF(Quarterdata!O48="","",(Quarterdata!O48-Quarterdata!Q48)/Quarterdata!O48)</f>
        <v/>
      </c>
      <c r="AM49" s="8" t="str">
        <f>IF(AF49="","",IF(AND(AF49&gt;=Instruction!$R$17),"Good","Poor"))</f>
        <v/>
      </c>
      <c r="AN49" s="27" t="str">
        <f>IF(AK49="","",IF(OR(AK49&lt;Instruction!$S$17,AK49&lt;=0),"Good","Poor"))</f>
        <v/>
      </c>
      <c r="AO49" s="36" t="str">
        <f t="shared" si="38"/>
        <v/>
      </c>
      <c r="AP49" s="71" t="str">
        <f>IF(Quarterdata!S48="","",Quarterdata!S48/Quarterdata!R48)</f>
        <v/>
      </c>
      <c r="AQ49" s="71" t="str">
        <f>IF(Quarterdata!T48="","",Quarterdata!T48/Quarterdata!R48)</f>
        <v/>
      </c>
      <c r="AR49" s="71" t="str">
        <f>IF(Quarterdata!U48="","",Quarterdata!U48/Quarterdata!R48)</f>
        <v/>
      </c>
      <c r="AS49" s="90" t="str">
        <f>IF(Quarterdata!T48="","",Quarterdata!R48-Quarterdata!T48)</f>
        <v/>
      </c>
      <c r="AT49" s="90" t="str">
        <f>IF(Quarterdata!U48="","",Quarterdata!R48-Quarterdata!U48)</f>
        <v/>
      </c>
      <c r="AU49" s="71" t="str">
        <f>IF(Quarterdata!S48="","",(Quarterdata!S48-Quarterdata!T48)/Quarterdata!S48)</f>
        <v/>
      </c>
      <c r="AV49" s="71" t="str">
        <f>IF(Quarterdata!S48="","",(Quarterdata!S48-Quarterdata!U48)/Quarterdata!S48)</f>
        <v/>
      </c>
      <c r="AW49" s="8" t="str">
        <f>IF(AP49="","",IF(AND(AP49&gt;=Instruction!$R$17),"Good","Poor"))</f>
        <v/>
      </c>
      <c r="AX49" s="27" t="str">
        <f>IF(AU49="","",IF(OR(AU49&lt;Instruction!$S$17,AU49&lt;=0),"Good","Poor"))</f>
        <v/>
      </c>
      <c r="AY49" s="36" t="str">
        <f t="shared" si="39"/>
        <v/>
      </c>
    </row>
    <row r="50" spans="1:51" x14ac:dyDescent="0.25">
      <c r="A50" s="60" t="str">
        <f>IF(Monthlydata!A48=0,"",Monthlydata!A48)</f>
        <v/>
      </c>
      <c r="B50" s="72" t="str">
        <f>IF(Quarterdata!C49="","",Quarterdata!C49/Quarterdata!B49)</f>
        <v/>
      </c>
      <c r="C50" s="72" t="str">
        <f>IF(Quarterdata!D49="","",Quarterdata!D49/Quarterdata!B49)</f>
        <v/>
      </c>
      <c r="D50" s="70" t="str">
        <f>IF(Quarterdata!E49="","",Quarterdata!E49/Quarterdata!B49)</f>
        <v/>
      </c>
      <c r="E50" s="96" t="str">
        <f>IF(Quarterdata!D49="","",Quarterdata!B49-Quarterdata!D49)</f>
        <v/>
      </c>
      <c r="F50" s="96" t="str">
        <f>IF(Quarterdata!E49="","",Quarterdata!B49-Quarterdata!E49)</f>
        <v/>
      </c>
      <c r="G50" s="72" t="str">
        <f>IF(Quarterdata!C49="","",(Quarterdata!C49-Quarterdata!D49)/Quarterdata!C49)</f>
        <v/>
      </c>
      <c r="H50" s="72" t="str">
        <f>IF(Quarterdata!C49="","",(Quarterdata!C49-Quarterdata!E49)/Quarterdata!C49)</f>
        <v/>
      </c>
      <c r="I50" s="20" t="str">
        <f>IF(B50="","",IF(AND(B50&gt;=Instruction!$R$17),"Good","Poor"))</f>
        <v/>
      </c>
      <c r="J50" s="27" t="str">
        <f>IF(G50="","",IF(OR(G50&lt;Instruction!$S$17,G50&lt;=0),"Good","Poor"))</f>
        <v/>
      </c>
      <c r="K50" s="33" t="str">
        <f t="shared" si="35"/>
        <v/>
      </c>
      <c r="L50" s="71" t="str">
        <f>IF(Quarterdata!G49="","",Quarterdata!G49/Quarterdata!F49)</f>
        <v/>
      </c>
      <c r="M50" s="71" t="str">
        <f>IF(Quarterdata!H49="","",Quarterdata!H49/Quarterdata!F49)</f>
        <v/>
      </c>
      <c r="N50" s="71" t="str">
        <f>IF(Quarterdata!I49="","",Quarterdata!I49/Quarterdata!F49)</f>
        <v/>
      </c>
      <c r="O50" s="90" t="str">
        <f>IF(Quarterdata!H49="","",Quarterdata!F49-Quarterdata!H49)</f>
        <v/>
      </c>
      <c r="P50" s="90" t="str">
        <f>IF(Quarterdata!I49="","",Quarterdata!F49-Quarterdata!I49)</f>
        <v/>
      </c>
      <c r="Q50" s="71" t="str">
        <f>IF(Quarterdata!G49="","",(Quarterdata!G49-Quarterdata!H49)/Quarterdata!G49)</f>
        <v/>
      </c>
      <c r="R50" s="71" t="str">
        <f>IF(Quarterdata!G49="","",(Quarterdata!G49-Quarterdata!H49)/Quarterdata!G49)</f>
        <v/>
      </c>
      <c r="S50" s="8" t="str">
        <f>IF(L50="","",IF(AND(L50&gt;=Instruction!$R$17),"Good","Poor"))</f>
        <v/>
      </c>
      <c r="T50" s="27" t="str">
        <f>IF(Q50="","",IF(OR(Q50&lt;Instruction!$S$17,Q50&lt;=0),"Good","Poor"))</f>
        <v/>
      </c>
      <c r="U50" s="36" t="str">
        <f t="shared" si="36"/>
        <v/>
      </c>
      <c r="V50" s="71" t="str">
        <f>IF(Quarterdata!K49="","",Quarterdata!K49/Quarterdata!J49)</f>
        <v/>
      </c>
      <c r="W50" s="71" t="str">
        <f>IF(Quarterdata!L49="","",Quarterdata!L49/Quarterdata!J49)</f>
        <v/>
      </c>
      <c r="X50" s="71" t="str">
        <f>IF(Quarterdata!M49="","",Quarterdata!M49/Quarterdata!J49)</f>
        <v/>
      </c>
      <c r="Y50" s="90" t="str">
        <f>IF(Quarterdata!L49="","",Quarterdata!J49-Quarterdata!L49)</f>
        <v/>
      </c>
      <c r="Z50" s="90" t="str">
        <f>IF(Quarterdata!M49="","",Quarterdata!J49-Quarterdata!M49)</f>
        <v/>
      </c>
      <c r="AA50" s="71" t="str">
        <f>IF(Quarterdata!K49="","",(Quarterdata!K49-Quarterdata!L49)/Quarterdata!K49)</f>
        <v/>
      </c>
      <c r="AB50" s="71" t="str">
        <f>IF(Quarterdata!K49="","",(Quarterdata!K49-Quarterdata!M49)/Quarterdata!K49)</f>
        <v/>
      </c>
      <c r="AC50" s="8" t="str">
        <f>IF(V50="","",IF(AND(V50&gt;=Instruction!$R$17),"Good","Poor"))</f>
        <v/>
      </c>
      <c r="AD50" s="27" t="str">
        <f>IF(AA50="","",IF(OR(AA50&lt;Instruction!$S$17,AA50&lt;=0),"Good","Poor"))</f>
        <v/>
      </c>
      <c r="AE50" s="36" t="str">
        <f t="shared" si="37"/>
        <v/>
      </c>
      <c r="AF50" s="71" t="str">
        <f>IF(Quarterdata!O49="","",Quarterdata!O49/Quarterdata!N49)</f>
        <v/>
      </c>
      <c r="AG50" s="71" t="str">
        <f>IF(Quarterdata!P49="","",Quarterdata!P49/Quarterdata!N49)</f>
        <v/>
      </c>
      <c r="AH50" s="71" t="str">
        <f>IF(Quarterdata!Q49="","",Quarterdata!Q49/Quarterdata!N49)</f>
        <v/>
      </c>
      <c r="AI50" s="90" t="str">
        <f>IF(Quarterdata!P49="","",Quarterdata!N49-Quarterdata!P49)</f>
        <v/>
      </c>
      <c r="AJ50" s="90" t="str">
        <f>IF(Quarterdata!Q49="","",Quarterdata!N49-Quarterdata!Q49)</f>
        <v/>
      </c>
      <c r="AK50" s="71" t="str">
        <f>IF(Quarterdata!O49="","",(Quarterdata!O49-Quarterdata!P49)/Quarterdata!O49)</f>
        <v/>
      </c>
      <c r="AL50" s="71" t="str">
        <f>IF(Quarterdata!O49="","",(Quarterdata!O49-Quarterdata!Q49)/Quarterdata!O49)</f>
        <v/>
      </c>
      <c r="AM50" s="8" t="str">
        <f>IF(AF50="","",IF(AND(AF50&gt;=Instruction!$R$17),"Good","Poor"))</f>
        <v/>
      </c>
      <c r="AN50" s="27" t="str">
        <f>IF(AK50="","",IF(OR(AK50&lt;Instruction!$S$17,AK50&lt;=0),"Good","Poor"))</f>
        <v/>
      </c>
      <c r="AO50" s="36" t="str">
        <f t="shared" si="38"/>
        <v/>
      </c>
      <c r="AP50" s="71" t="str">
        <f>IF(Quarterdata!S49="","",Quarterdata!S49/Quarterdata!R49)</f>
        <v/>
      </c>
      <c r="AQ50" s="71" t="str">
        <f>IF(Quarterdata!T49="","",Quarterdata!T49/Quarterdata!R49)</f>
        <v/>
      </c>
      <c r="AR50" s="71" t="str">
        <f>IF(Quarterdata!U49="","",Quarterdata!U49/Quarterdata!R49)</f>
        <v/>
      </c>
      <c r="AS50" s="90" t="str">
        <f>IF(Quarterdata!T49="","",Quarterdata!R49-Quarterdata!T49)</f>
        <v/>
      </c>
      <c r="AT50" s="90" t="str">
        <f>IF(Quarterdata!U49="","",Quarterdata!R49-Quarterdata!U49)</f>
        <v/>
      </c>
      <c r="AU50" s="71" t="str">
        <f>IF(Quarterdata!S49="","",(Quarterdata!S49-Quarterdata!T49)/Quarterdata!S49)</f>
        <v/>
      </c>
      <c r="AV50" s="71" t="str">
        <f>IF(Quarterdata!S49="","",(Quarterdata!S49-Quarterdata!U49)/Quarterdata!S49)</f>
        <v/>
      </c>
      <c r="AW50" s="8" t="str">
        <f>IF(AP50="","",IF(AND(AP50&gt;=Instruction!$R$17),"Good","Poor"))</f>
        <v/>
      </c>
      <c r="AX50" s="27" t="str">
        <f>IF(AU50="","",IF(OR(AU50&lt;Instruction!$S$17,AU50&lt;=0),"Good","Poor"))</f>
        <v/>
      </c>
      <c r="AY50" s="36" t="str">
        <f t="shared" si="39"/>
        <v/>
      </c>
    </row>
    <row r="51" spans="1:51" x14ac:dyDescent="0.25">
      <c r="A51" s="60" t="str">
        <f>IF(Monthlydata!A49=0,"",Monthlydata!A49)</f>
        <v>&lt;&lt;PHCU&gt;&gt;</v>
      </c>
      <c r="B51" s="68" t="str">
        <f>IF(Quarterdata!C50="","",Quarterdata!C50/Quarterdata!B50)</f>
        <v/>
      </c>
      <c r="C51" s="68" t="str">
        <f>IF(Quarterdata!D50="","",Quarterdata!D50/Quarterdata!B50)</f>
        <v/>
      </c>
      <c r="D51" s="68" t="str">
        <f>IF(Quarterdata!E50="","",Quarterdata!E50/Quarterdata!B50)</f>
        <v/>
      </c>
      <c r="E51" s="91" t="str">
        <f>IF(Quarterdata!D50="","",Quarterdata!B50-Quarterdata!D50)</f>
        <v/>
      </c>
      <c r="F51" s="91" t="str">
        <f>IF(Quarterdata!E50="","",Quarterdata!B50-Quarterdata!E50)</f>
        <v/>
      </c>
      <c r="G51" s="68" t="str">
        <f>IF(Quarterdata!C50="","",(Quarterdata!C50-Quarterdata!D50)/Quarterdata!C50)</f>
        <v/>
      </c>
      <c r="H51" s="68" t="str">
        <f>IF(Quarterdata!C50="","",(Quarterdata!C50-Quarterdata!E50)/Quarterdata!C50)</f>
        <v/>
      </c>
      <c r="I51" s="56" t="str">
        <f>IF(B51="","",IF(AND(B51&gt;=Instruction!$R$17),"Good","Poor"))</f>
        <v/>
      </c>
      <c r="J51" s="62" t="str">
        <f>IF(G51="","",IF(OR(G51&lt;Instruction!$S$17,G51&lt;=0),"Good","Poor"))</f>
        <v/>
      </c>
      <c r="K51" s="56" t="str">
        <f>IF(OR(I51="",J51=""),"",IF(AND(I51="Good",J51="Good"),"Cat 1",IF(AND(I51="Good",J51="Poor"),"Cat 2",IF(AND(I51="Poor",J51="Good"),"Cat 3",IF(AND(I51="Poor",J51="Poor"),"Cat 4","NA")))))</f>
        <v/>
      </c>
      <c r="L51" s="68" t="str">
        <f>IF(Quarterdata!G50="","",Quarterdata!G50/Quarterdata!F50)</f>
        <v/>
      </c>
      <c r="M51" s="68" t="str">
        <f>IF(Quarterdata!H50="","",Quarterdata!H50/Quarterdata!F50)</f>
        <v/>
      </c>
      <c r="N51" s="68" t="str">
        <f>IF(Quarterdata!I50="","",Quarterdata!I50/Quarterdata!F50)</f>
        <v/>
      </c>
      <c r="O51" s="91" t="str">
        <f>IF(Quarterdata!H50="","",Quarterdata!F50-Quarterdata!H50)</f>
        <v/>
      </c>
      <c r="P51" s="91" t="str">
        <f>IF(Quarterdata!I50="","",Quarterdata!F50-Quarterdata!I50)</f>
        <v/>
      </c>
      <c r="Q51" s="68" t="str">
        <f>IF(Quarterdata!G50="","",(Quarterdata!G50-Quarterdata!H50)/Quarterdata!G50)</f>
        <v/>
      </c>
      <c r="R51" s="68" t="str">
        <f>IF(Quarterdata!G50="","",(Quarterdata!G50-Quarterdata!H50)/Quarterdata!G50)</f>
        <v/>
      </c>
      <c r="S51" s="56" t="str">
        <f>IF(L51="","",IF(AND(L51&gt;=Instruction!$R$17),"Good","Poor"))</f>
        <v/>
      </c>
      <c r="T51" s="62" t="str">
        <f>IF(Q51="","",IF(OR(Q51&lt;Instruction!$S$17,Q51&lt;=0),"Good","Poor"))</f>
        <v/>
      </c>
      <c r="U51" s="54" t="str">
        <f>IF(OR(S51="",T51=""),"",IF(AND(S51="Good",T51="Good"),"Cat 1",IF(AND(S51="Good",T51="Poor"),"Cat 2",IF(AND(S51="Poor",T51="Good"),"Cat 3",IF(AND(S51="Poor",T51="Poor"),"Cat 4","NA")))))</f>
        <v/>
      </c>
      <c r="V51" s="68" t="str">
        <f>IF(Quarterdata!K50="","",Quarterdata!K50/Quarterdata!J50)</f>
        <v/>
      </c>
      <c r="W51" s="68" t="str">
        <f>IF(Quarterdata!L50="","",Quarterdata!L50/Quarterdata!J50)</f>
        <v/>
      </c>
      <c r="X51" s="68" t="str">
        <f>IF(Quarterdata!M50="","",Quarterdata!M50/Quarterdata!J50)</f>
        <v/>
      </c>
      <c r="Y51" s="91" t="str">
        <f>IF(Quarterdata!L50="","",Quarterdata!J50-Quarterdata!L50)</f>
        <v/>
      </c>
      <c r="Z51" s="91" t="str">
        <f>IF(Quarterdata!M50="","",Quarterdata!J50-Quarterdata!M50)</f>
        <v/>
      </c>
      <c r="AA51" s="68" t="str">
        <f>IF(Quarterdata!K50="","",(Quarterdata!K50-Quarterdata!L50)/Quarterdata!K50)</f>
        <v/>
      </c>
      <c r="AB51" s="68" t="str">
        <f>IF(Quarterdata!K50="","",(Quarterdata!K50-Quarterdata!M50)/Quarterdata!K50)</f>
        <v/>
      </c>
      <c r="AC51" s="56" t="str">
        <f>IF(V51="","",IF(AND(V51&gt;=Instruction!$R$17),"Good","Poor"))</f>
        <v/>
      </c>
      <c r="AD51" s="62" t="str">
        <f>IF(AA51="","",IF(OR(AA51&lt;Instruction!$S$17,AA51&lt;=0),"Good","Poor"))</f>
        <v/>
      </c>
      <c r="AE51" s="54" t="str">
        <f>IF(OR(AC51="",AD51=""),"",IF(AND(AC51="Good",AD51="Good"),"Cat 1",IF(AND(AC51="Good",AD51="Poor"),"Cat 2",IF(AND(AC51="Poor",AD51="Good"),"Cat 3",IF(AND(AC51="Poor",AD51="Poor"),"Cat 4","NA")))))</f>
        <v/>
      </c>
      <c r="AF51" s="68" t="str">
        <f>IF(Quarterdata!O50="","",Quarterdata!O50/Quarterdata!N50)</f>
        <v/>
      </c>
      <c r="AG51" s="68" t="str">
        <f>IF(Quarterdata!P50="","",Quarterdata!P50/Quarterdata!N50)</f>
        <v/>
      </c>
      <c r="AH51" s="68" t="str">
        <f>IF(Quarterdata!Q50="","",Quarterdata!Q50/Quarterdata!N50)</f>
        <v/>
      </c>
      <c r="AI51" s="91" t="str">
        <f>IF(Quarterdata!P50="","",Quarterdata!N50-Quarterdata!P50)</f>
        <v/>
      </c>
      <c r="AJ51" s="91" t="str">
        <f>IF(Quarterdata!Q50="","",Quarterdata!N50-Quarterdata!Q50)</f>
        <v/>
      </c>
      <c r="AK51" s="68" t="str">
        <f>IF(Quarterdata!O50="","",(Quarterdata!O50-Quarterdata!P50)/Quarterdata!O50)</f>
        <v/>
      </c>
      <c r="AL51" s="68" t="str">
        <f>IF(Quarterdata!O50="","",(Quarterdata!O50-Quarterdata!Q50)/Quarterdata!O50)</f>
        <v/>
      </c>
      <c r="AM51" s="56" t="str">
        <f>IF(AF51="","",IF(AND(AF51&gt;=Instruction!$R$17),"Good","Poor"))</f>
        <v/>
      </c>
      <c r="AN51" s="62" t="str">
        <f>IF(AK51="","",IF(OR(AK51&lt;Instruction!$S$17,AK51&lt;=0),"Good","Poor"))</f>
        <v/>
      </c>
      <c r="AO51" s="54" t="str">
        <f>IF(OR(AM51="",AN51=""),"",IF(AND(AM51="Good",AN51="Good"),"Cat 1",IF(AND(AM51="Good",AN51="Poor"),"Cat 2",IF(AND(AM51="Poor",AN51="Good"),"Cat 3",IF(AND(AM51="Poor",AN51="Poor"),"Cat 4","NA")))))</f>
        <v/>
      </c>
      <c r="AP51" s="68" t="str">
        <f>IF(Quarterdata!S50="","",Quarterdata!S50/Quarterdata!R50)</f>
        <v/>
      </c>
      <c r="AQ51" s="68" t="str">
        <f>IF(Quarterdata!T50="","",Quarterdata!T50/Quarterdata!R50)</f>
        <v/>
      </c>
      <c r="AR51" s="68" t="str">
        <f>IF(Quarterdata!U50="","",Quarterdata!U50/Quarterdata!R50)</f>
        <v/>
      </c>
      <c r="AS51" s="91" t="str">
        <f>IF(Quarterdata!T50="","",Quarterdata!R50-Quarterdata!T50)</f>
        <v/>
      </c>
      <c r="AT51" s="91" t="str">
        <f>IF(Quarterdata!U50="","",Quarterdata!R50-Quarterdata!U50)</f>
        <v/>
      </c>
      <c r="AU51" s="68" t="str">
        <f>IF(Quarterdata!S50="","",(Quarterdata!S50-Quarterdata!T50)/Quarterdata!S50)</f>
        <v/>
      </c>
      <c r="AV51" s="68" t="str">
        <f>IF(Quarterdata!S50="","",(Quarterdata!S50-Quarterdata!U50)/Quarterdata!S50)</f>
        <v/>
      </c>
      <c r="AW51" s="56" t="str">
        <f>IF(AP51="","",IF(AND(AP51&gt;=Instruction!$R$17),"Good","Poor"))</f>
        <v/>
      </c>
      <c r="AX51" s="62" t="str">
        <f>IF(AU51="","",IF(OR(AU51&lt;Instruction!$S$17,AU51&lt;=0),"Good","Poor"))</f>
        <v/>
      </c>
      <c r="AY51" s="54" t="str">
        <f>IF(OR(AW51="",AX51=""),"",IF(AND(AW51="Good",AX51="Good"),"Cat 1",IF(AND(AW51="Good",AX51="Poor"),"Cat 2",IF(AND(AW51="Poor",AX51="Good"),"Cat 3",IF(AND(AW51="Poor",AX51="Poor"),"Cat 4","NA")))))</f>
        <v/>
      </c>
    </row>
    <row r="52" spans="1:51" x14ac:dyDescent="0.25">
      <c r="A52" s="60" t="str">
        <f>IF(Monthlydata!A50=0,"",Monthlydata!A50)</f>
        <v>&lt;&lt;HC&gt;&gt;</v>
      </c>
      <c r="B52" s="71" t="str">
        <f>IF(Quarterdata!C51="","",Quarterdata!C51/Quarterdata!B51)</f>
        <v/>
      </c>
      <c r="C52" s="71" t="str">
        <f>IF(Quarterdata!D51="","",Quarterdata!D51/Quarterdata!B51)</f>
        <v/>
      </c>
      <c r="D52" s="71" t="str">
        <f>IF(Quarterdata!E51="","",Quarterdata!E51/Quarterdata!B51)</f>
        <v/>
      </c>
      <c r="E52" s="90" t="str">
        <f>IF(Quarterdata!D51="","",Quarterdata!B51-Quarterdata!D51)</f>
        <v/>
      </c>
      <c r="F52" s="90" t="str">
        <f>IF(Quarterdata!E51="","",Quarterdata!B51-Quarterdata!E51)</f>
        <v/>
      </c>
      <c r="G52" s="71" t="str">
        <f>IF(Quarterdata!C51="","",(Quarterdata!C51-Quarterdata!D51)/Quarterdata!C51)</f>
        <v/>
      </c>
      <c r="H52" s="71" t="str">
        <f>IF(Quarterdata!C51="","",(Quarterdata!C51-Quarterdata!E51)/Quarterdata!C51)</f>
        <v/>
      </c>
      <c r="I52" s="8" t="str">
        <f>IF(B52="","",IF(AND(B52&gt;=Instruction!$R$17),"Good","Poor"))</f>
        <v/>
      </c>
      <c r="J52" s="27" t="str">
        <f>IF(G52="","",IF(OR(G52&lt;Instruction!$S$17,G52&lt;=0),"Good","Poor"))</f>
        <v/>
      </c>
      <c r="K52" s="8" t="str">
        <f t="shared" ref="K52:K58" si="40">IF(OR(I52="",J52=""),"",IF(AND(I52="Good",J52="Good"),"Cat 1",IF(AND(I52="Good",J52="Poor"),"Cat 2",IF(AND(I52="Poor",J52="Good"),"Cat 3",IF(AND(I52="Poor",J52="Poor"),"Cat 4","NA")))))</f>
        <v/>
      </c>
      <c r="L52" s="71" t="str">
        <f>IF(Quarterdata!G51="","",Quarterdata!G51/Quarterdata!F51)</f>
        <v/>
      </c>
      <c r="M52" s="71" t="str">
        <f>IF(Quarterdata!H51="","",Quarterdata!H51/Quarterdata!F51)</f>
        <v/>
      </c>
      <c r="N52" s="71" t="str">
        <f>IF(Quarterdata!I51="","",Quarterdata!I51/Quarterdata!F51)</f>
        <v/>
      </c>
      <c r="O52" s="90" t="str">
        <f>IF(Quarterdata!H51="","",Quarterdata!F51-Quarterdata!H51)</f>
        <v/>
      </c>
      <c r="P52" s="90" t="str">
        <f>IF(Quarterdata!I51="","",Quarterdata!F51-Quarterdata!I51)</f>
        <v/>
      </c>
      <c r="Q52" s="71" t="str">
        <f>IF(Quarterdata!G51="","",(Quarterdata!G51-Quarterdata!H51)/Quarterdata!G51)</f>
        <v/>
      </c>
      <c r="R52" s="71" t="str">
        <f>IF(Quarterdata!G51="","",(Quarterdata!G51-Quarterdata!H51)/Quarterdata!G51)</f>
        <v/>
      </c>
      <c r="S52" s="8" t="str">
        <f>IF(L52="","",IF(AND(L52&gt;=Instruction!$R$17),"Good","Poor"))</f>
        <v/>
      </c>
      <c r="T52" s="27" t="str">
        <f>IF(Q52="","",IF(OR(Q52&lt;Instruction!$S$17,Q52&lt;=0),"Good","Poor"))</f>
        <v/>
      </c>
      <c r="U52" s="36" t="str">
        <f t="shared" ref="U52:U58" si="41">IF(OR(S52="",T52=""),"",IF(AND(S52="Good",T52="Good"),"Cat 1",IF(AND(S52="Good",T52="Poor"),"Cat 2",IF(AND(S52="Poor",T52="Good"),"Cat 3",IF(AND(S52="Poor",T52="Poor"),"Cat 4","NA")))))</f>
        <v/>
      </c>
      <c r="V52" s="71" t="str">
        <f>IF(Quarterdata!K51="","",Quarterdata!K51/Quarterdata!J51)</f>
        <v/>
      </c>
      <c r="W52" s="71" t="str">
        <f>IF(Quarterdata!L51="","",Quarterdata!L51/Quarterdata!J51)</f>
        <v/>
      </c>
      <c r="X52" s="71" t="str">
        <f>IF(Quarterdata!M51="","",Quarterdata!M51/Quarterdata!J51)</f>
        <v/>
      </c>
      <c r="Y52" s="90" t="str">
        <f>IF(Quarterdata!L51="","",Quarterdata!J51-Quarterdata!L51)</f>
        <v/>
      </c>
      <c r="Z52" s="90" t="str">
        <f>IF(Quarterdata!M51="","",Quarterdata!J51-Quarterdata!M51)</f>
        <v/>
      </c>
      <c r="AA52" s="71" t="str">
        <f>IF(Quarterdata!K51="","",(Quarterdata!K51-Quarterdata!L51)/Quarterdata!K51)</f>
        <v/>
      </c>
      <c r="AB52" s="71" t="str">
        <f>IF(Quarterdata!K51="","",(Quarterdata!K51-Quarterdata!M51)/Quarterdata!K51)</f>
        <v/>
      </c>
      <c r="AC52" s="8" t="str">
        <f>IF(V52="","",IF(AND(V52&gt;=Instruction!$R$17),"Good","Poor"))</f>
        <v/>
      </c>
      <c r="AD52" s="27" t="str">
        <f>IF(AA52="","",IF(OR(AA52&lt;Instruction!$S$17,AA52&lt;=0),"Good","Poor"))</f>
        <v/>
      </c>
      <c r="AE52" s="36" t="str">
        <f t="shared" ref="AE52:AE58" si="42">IF(OR(AC52="",AD52=""),"",IF(AND(AC52="Good",AD52="Good"),"Cat 1",IF(AND(AC52="Good",AD52="Poor"),"Cat 2",IF(AND(AC52="Poor",AD52="Good"),"Cat 3",IF(AND(AC52="Poor",AD52="Poor"),"Cat 4","NA")))))</f>
        <v/>
      </c>
      <c r="AF52" s="71" t="str">
        <f>IF(Quarterdata!O51="","",Quarterdata!O51/Quarterdata!N51)</f>
        <v/>
      </c>
      <c r="AG52" s="71" t="str">
        <f>IF(Quarterdata!P51="","",Quarterdata!P51/Quarterdata!N51)</f>
        <v/>
      </c>
      <c r="AH52" s="71" t="str">
        <f>IF(Quarterdata!Q51="","",Quarterdata!Q51/Quarterdata!N51)</f>
        <v/>
      </c>
      <c r="AI52" s="90" t="str">
        <f>IF(Quarterdata!P51="","",Quarterdata!N51-Quarterdata!P51)</f>
        <v/>
      </c>
      <c r="AJ52" s="90" t="str">
        <f>IF(Quarterdata!Q51="","",Quarterdata!N51-Quarterdata!Q51)</f>
        <v/>
      </c>
      <c r="AK52" s="71" t="str">
        <f>IF(Quarterdata!O51="","",(Quarterdata!O51-Quarterdata!P51)/Quarterdata!O51)</f>
        <v/>
      </c>
      <c r="AL52" s="71" t="str">
        <f>IF(Quarterdata!O51="","",(Quarterdata!O51-Quarterdata!Q51)/Quarterdata!O51)</f>
        <v/>
      </c>
      <c r="AM52" s="8" t="str">
        <f>IF(AF52="","",IF(AND(AF52&gt;=Instruction!$R$17),"Good","Poor"))</f>
        <v/>
      </c>
      <c r="AN52" s="27" t="str">
        <f>IF(AK52="","",IF(OR(AK52&lt;Instruction!$S$17,AK52&lt;=0),"Good","Poor"))</f>
        <v/>
      </c>
      <c r="AO52" s="36" t="str">
        <f t="shared" ref="AO52:AO58" si="43">IF(OR(AM52="",AN52=""),"",IF(AND(AM52="Good",AN52="Good"),"Cat 1",IF(AND(AM52="Good",AN52="Poor"),"Cat 2",IF(AND(AM52="Poor",AN52="Good"),"Cat 3",IF(AND(AM52="Poor",AN52="Poor"),"Cat 4","NA")))))</f>
        <v/>
      </c>
      <c r="AP52" s="71" t="str">
        <f>IF(Quarterdata!S51="","",Quarterdata!S51/Quarterdata!R51)</f>
        <v/>
      </c>
      <c r="AQ52" s="71" t="str">
        <f>IF(Quarterdata!T51="","",Quarterdata!T51/Quarterdata!R51)</f>
        <v/>
      </c>
      <c r="AR52" s="71" t="str">
        <f>IF(Quarterdata!U51="","",Quarterdata!U51/Quarterdata!R51)</f>
        <v/>
      </c>
      <c r="AS52" s="90" t="str">
        <f>IF(Quarterdata!T51="","",Quarterdata!R51-Quarterdata!T51)</f>
        <v/>
      </c>
      <c r="AT52" s="90" t="str">
        <f>IF(Quarterdata!U51="","",Quarterdata!R51-Quarterdata!U51)</f>
        <v/>
      </c>
      <c r="AU52" s="71" t="str">
        <f>IF(Quarterdata!S51="","",(Quarterdata!S51-Quarterdata!T51)/Quarterdata!S51)</f>
        <v/>
      </c>
      <c r="AV52" s="71" t="str">
        <f>IF(Quarterdata!S51="","",(Quarterdata!S51-Quarterdata!U51)/Quarterdata!S51)</f>
        <v/>
      </c>
      <c r="AW52" s="8" t="str">
        <f>IF(AP52="","",IF(AND(AP52&gt;=Instruction!$R$17),"Good","Poor"))</f>
        <v/>
      </c>
      <c r="AX52" s="27" t="str">
        <f>IF(AU52="","",IF(OR(AU52&lt;Instruction!$S$17,AU52&lt;=0),"Good","Poor"))</f>
        <v/>
      </c>
      <c r="AY52" s="36" t="str">
        <f t="shared" ref="AY52:AY58" si="44">IF(OR(AW52="",AX52=""),"",IF(AND(AW52="Good",AX52="Good"),"Cat 1",IF(AND(AW52="Good",AX52="Poor"),"Cat 2",IF(AND(AW52="Poor",AX52="Good"),"Cat 3",IF(AND(AW52="Poor",AX52="Poor"),"Cat 4","NA")))))</f>
        <v/>
      </c>
    </row>
    <row r="53" spans="1:51" x14ac:dyDescent="0.25">
      <c r="A53" s="60" t="str">
        <f>IF(Monthlydata!A51=0,"",Monthlydata!A51)</f>
        <v>&lt;&lt;HP&gt;&gt;</v>
      </c>
      <c r="B53" s="71" t="str">
        <f>IF(Quarterdata!C52="","",Quarterdata!C52/Quarterdata!B52)</f>
        <v/>
      </c>
      <c r="C53" s="71" t="str">
        <f>IF(Quarterdata!D52="","",Quarterdata!D52/Quarterdata!B52)</f>
        <v/>
      </c>
      <c r="D53" s="71" t="str">
        <f>IF(Quarterdata!E52="","",Quarterdata!E52/Quarterdata!B52)</f>
        <v/>
      </c>
      <c r="E53" s="90" t="str">
        <f>IF(Quarterdata!D52="","",Quarterdata!B52-Quarterdata!D52)</f>
        <v/>
      </c>
      <c r="F53" s="90" t="str">
        <f>IF(Quarterdata!E52="","",Quarterdata!B52-Quarterdata!E52)</f>
        <v/>
      </c>
      <c r="G53" s="71" t="str">
        <f>IF(Quarterdata!C52="","",(Quarterdata!C52-Quarterdata!D52)/Quarterdata!C52)</f>
        <v/>
      </c>
      <c r="H53" s="71" t="str">
        <f>IF(Quarterdata!C52="","",(Quarterdata!C52-Quarterdata!E52)/Quarterdata!C52)</f>
        <v/>
      </c>
      <c r="I53" s="8" t="str">
        <f>IF(B53="","",IF(AND(B53&gt;=Instruction!$R$17),"Good","Poor"))</f>
        <v/>
      </c>
      <c r="J53" s="27" t="str">
        <f>IF(G53="","",IF(OR(G53&lt;Instruction!$S$17,G53&lt;=0),"Good","Poor"))</f>
        <v/>
      </c>
      <c r="K53" s="8" t="str">
        <f t="shared" si="40"/>
        <v/>
      </c>
      <c r="L53" s="71" t="str">
        <f>IF(Quarterdata!G52="","",Quarterdata!G52/Quarterdata!F52)</f>
        <v/>
      </c>
      <c r="M53" s="71" t="str">
        <f>IF(Quarterdata!H52="","",Quarterdata!H52/Quarterdata!F52)</f>
        <v/>
      </c>
      <c r="N53" s="71" t="str">
        <f>IF(Quarterdata!I52="","",Quarterdata!I52/Quarterdata!F52)</f>
        <v/>
      </c>
      <c r="O53" s="90" t="str">
        <f>IF(Quarterdata!H52="","",Quarterdata!F52-Quarterdata!H52)</f>
        <v/>
      </c>
      <c r="P53" s="90" t="str">
        <f>IF(Quarterdata!I52="","",Quarterdata!F52-Quarterdata!I52)</f>
        <v/>
      </c>
      <c r="Q53" s="71" t="str">
        <f>IF(Quarterdata!G52="","",(Quarterdata!G52-Quarterdata!H52)/Quarterdata!G52)</f>
        <v/>
      </c>
      <c r="R53" s="71" t="str">
        <f>IF(Quarterdata!G52="","",(Quarterdata!G52-Quarterdata!H52)/Quarterdata!G52)</f>
        <v/>
      </c>
      <c r="S53" s="8" t="str">
        <f>IF(L53="","",IF(AND(L53&gt;=Instruction!$R$17),"Good","Poor"))</f>
        <v/>
      </c>
      <c r="T53" s="27" t="str">
        <f>IF(Q53="","",IF(OR(Q53&lt;Instruction!$S$17,Q53&lt;=0),"Good","Poor"))</f>
        <v/>
      </c>
      <c r="U53" s="36" t="str">
        <f t="shared" si="41"/>
        <v/>
      </c>
      <c r="V53" s="71" t="str">
        <f>IF(Quarterdata!K52="","",Quarterdata!K52/Quarterdata!J52)</f>
        <v/>
      </c>
      <c r="W53" s="71" t="str">
        <f>IF(Quarterdata!L52="","",Quarterdata!L52/Quarterdata!J52)</f>
        <v/>
      </c>
      <c r="X53" s="71" t="str">
        <f>IF(Quarterdata!M52="","",Quarterdata!M52/Quarterdata!J52)</f>
        <v/>
      </c>
      <c r="Y53" s="90" t="str">
        <f>IF(Quarterdata!L52="","",Quarterdata!J52-Quarterdata!L52)</f>
        <v/>
      </c>
      <c r="Z53" s="90" t="str">
        <f>IF(Quarterdata!M52="","",Quarterdata!J52-Quarterdata!M52)</f>
        <v/>
      </c>
      <c r="AA53" s="71" t="str">
        <f>IF(Quarterdata!K52="","",(Quarterdata!K52-Quarterdata!L52)/Quarterdata!K52)</f>
        <v/>
      </c>
      <c r="AB53" s="71" t="str">
        <f>IF(Quarterdata!K52="","",(Quarterdata!K52-Quarterdata!M52)/Quarterdata!K52)</f>
        <v/>
      </c>
      <c r="AC53" s="8" t="str">
        <f>IF(V53="","",IF(AND(V53&gt;=Instruction!$R$17),"Good","Poor"))</f>
        <v/>
      </c>
      <c r="AD53" s="27" t="str">
        <f>IF(AA53="","",IF(OR(AA53&lt;Instruction!$S$17,AA53&lt;=0),"Good","Poor"))</f>
        <v/>
      </c>
      <c r="AE53" s="36" t="str">
        <f t="shared" si="42"/>
        <v/>
      </c>
      <c r="AF53" s="71" t="str">
        <f>IF(Quarterdata!O52="","",Quarterdata!O52/Quarterdata!N52)</f>
        <v/>
      </c>
      <c r="AG53" s="71" t="str">
        <f>IF(Quarterdata!P52="","",Quarterdata!P52/Quarterdata!N52)</f>
        <v/>
      </c>
      <c r="AH53" s="71" t="str">
        <f>IF(Quarterdata!Q52="","",Quarterdata!Q52/Quarterdata!N52)</f>
        <v/>
      </c>
      <c r="AI53" s="90" t="str">
        <f>IF(Quarterdata!P52="","",Quarterdata!N52-Quarterdata!P52)</f>
        <v/>
      </c>
      <c r="AJ53" s="90" t="str">
        <f>IF(Quarterdata!Q52="","",Quarterdata!N52-Quarterdata!Q52)</f>
        <v/>
      </c>
      <c r="AK53" s="71" t="str">
        <f>IF(Quarterdata!O52="","",(Quarterdata!O52-Quarterdata!P52)/Quarterdata!O52)</f>
        <v/>
      </c>
      <c r="AL53" s="71" t="str">
        <f>IF(Quarterdata!O52="","",(Quarterdata!O52-Quarterdata!Q52)/Quarterdata!O52)</f>
        <v/>
      </c>
      <c r="AM53" s="8" t="str">
        <f>IF(AF53="","",IF(AND(AF53&gt;=Instruction!$R$17),"Good","Poor"))</f>
        <v/>
      </c>
      <c r="AN53" s="27" t="str">
        <f>IF(AK53="","",IF(OR(AK53&lt;Instruction!$S$17,AK53&lt;=0),"Good","Poor"))</f>
        <v/>
      </c>
      <c r="AO53" s="36" t="str">
        <f t="shared" si="43"/>
        <v/>
      </c>
      <c r="AP53" s="71" t="str">
        <f>IF(Quarterdata!S52="","",Quarterdata!S52/Quarterdata!R52)</f>
        <v/>
      </c>
      <c r="AQ53" s="71" t="str">
        <f>IF(Quarterdata!T52="","",Quarterdata!T52/Quarterdata!R52)</f>
        <v/>
      </c>
      <c r="AR53" s="71" t="str">
        <f>IF(Quarterdata!U52="","",Quarterdata!U52/Quarterdata!R52)</f>
        <v/>
      </c>
      <c r="AS53" s="90" t="str">
        <f>IF(Quarterdata!T52="","",Quarterdata!R52-Quarterdata!T52)</f>
        <v/>
      </c>
      <c r="AT53" s="90" t="str">
        <f>IF(Quarterdata!U52="","",Quarterdata!R52-Quarterdata!U52)</f>
        <v/>
      </c>
      <c r="AU53" s="71" t="str">
        <f>IF(Quarterdata!S52="","",(Quarterdata!S52-Quarterdata!T52)/Quarterdata!S52)</f>
        <v/>
      </c>
      <c r="AV53" s="71" t="str">
        <f>IF(Quarterdata!S52="","",(Quarterdata!S52-Quarterdata!U52)/Quarterdata!S52)</f>
        <v/>
      </c>
      <c r="AW53" s="8" t="str">
        <f>IF(AP53="","",IF(AND(AP53&gt;=Instruction!$R$17),"Good","Poor"))</f>
        <v/>
      </c>
      <c r="AX53" s="27" t="str">
        <f>IF(AU53="","",IF(OR(AU53&lt;Instruction!$S$17,AU53&lt;=0),"Good","Poor"))</f>
        <v/>
      </c>
      <c r="AY53" s="36" t="str">
        <f t="shared" si="44"/>
        <v/>
      </c>
    </row>
    <row r="54" spans="1:51" x14ac:dyDescent="0.25">
      <c r="A54" s="60" t="str">
        <f>IF(Monthlydata!A52=0,"",Monthlydata!A52)</f>
        <v>&lt;&lt;HP&gt;&gt;</v>
      </c>
      <c r="B54" s="71" t="str">
        <f>IF(Quarterdata!C53="","",Quarterdata!C53/Quarterdata!B53)</f>
        <v/>
      </c>
      <c r="C54" s="71" t="str">
        <f>IF(Quarterdata!D53="","",Quarterdata!D53/Quarterdata!B53)</f>
        <v/>
      </c>
      <c r="D54" s="71" t="str">
        <f>IF(Quarterdata!E53="","",Quarterdata!E53/Quarterdata!B53)</f>
        <v/>
      </c>
      <c r="E54" s="90" t="str">
        <f>IF(Quarterdata!D53="","",Quarterdata!B53-Quarterdata!D53)</f>
        <v/>
      </c>
      <c r="F54" s="90" t="str">
        <f>IF(Quarterdata!E53="","",Quarterdata!B53-Quarterdata!E53)</f>
        <v/>
      </c>
      <c r="G54" s="71" t="str">
        <f>IF(Quarterdata!C53="","",(Quarterdata!C53-Quarterdata!D53)/Quarterdata!C53)</f>
        <v/>
      </c>
      <c r="H54" s="71" t="str">
        <f>IF(Quarterdata!C53="","",(Quarterdata!C53-Quarterdata!E53)/Quarterdata!C53)</f>
        <v/>
      </c>
      <c r="I54" s="8" t="str">
        <f>IF(B54="","",IF(AND(B54&gt;=Instruction!$R$17),"Good","Poor"))</f>
        <v/>
      </c>
      <c r="J54" s="27" t="str">
        <f>IF(G54="","",IF(OR(G54&lt;Instruction!$S$17,G54&lt;=0),"Good","Poor"))</f>
        <v/>
      </c>
      <c r="K54" s="8" t="str">
        <f t="shared" si="40"/>
        <v/>
      </c>
      <c r="L54" s="71" t="str">
        <f>IF(Quarterdata!G53="","",Quarterdata!G53/Quarterdata!F53)</f>
        <v/>
      </c>
      <c r="M54" s="71" t="str">
        <f>IF(Quarterdata!H53="","",Quarterdata!H53/Quarterdata!F53)</f>
        <v/>
      </c>
      <c r="N54" s="71" t="str">
        <f>IF(Quarterdata!I53="","",Quarterdata!I53/Quarterdata!F53)</f>
        <v/>
      </c>
      <c r="O54" s="90" t="str">
        <f>IF(Quarterdata!H53="","",Quarterdata!F53-Quarterdata!H53)</f>
        <v/>
      </c>
      <c r="P54" s="90" t="str">
        <f>IF(Quarterdata!I53="","",Quarterdata!F53-Quarterdata!I53)</f>
        <v/>
      </c>
      <c r="Q54" s="71" t="str">
        <f>IF(Quarterdata!G53="","",(Quarterdata!G53-Quarterdata!H53)/Quarterdata!G53)</f>
        <v/>
      </c>
      <c r="R54" s="71" t="str">
        <f>IF(Quarterdata!G53="","",(Quarterdata!G53-Quarterdata!H53)/Quarterdata!G53)</f>
        <v/>
      </c>
      <c r="S54" s="8" t="str">
        <f>IF(L54="","",IF(AND(L54&gt;=Instruction!$R$17),"Good","Poor"))</f>
        <v/>
      </c>
      <c r="T54" s="27" t="str">
        <f>IF(Q54="","",IF(OR(Q54&lt;Instruction!$S$17,Q54&lt;=0),"Good","Poor"))</f>
        <v/>
      </c>
      <c r="U54" s="36" t="str">
        <f t="shared" si="41"/>
        <v/>
      </c>
      <c r="V54" s="71" t="str">
        <f>IF(Quarterdata!K53="","",Quarterdata!K53/Quarterdata!J53)</f>
        <v/>
      </c>
      <c r="W54" s="71" t="str">
        <f>IF(Quarterdata!L53="","",Quarterdata!L53/Quarterdata!J53)</f>
        <v/>
      </c>
      <c r="X54" s="71" t="str">
        <f>IF(Quarterdata!M53="","",Quarterdata!M53/Quarterdata!J53)</f>
        <v/>
      </c>
      <c r="Y54" s="90" t="str">
        <f>IF(Quarterdata!L53="","",Quarterdata!J53-Quarterdata!L53)</f>
        <v/>
      </c>
      <c r="Z54" s="90" t="str">
        <f>IF(Quarterdata!M53="","",Quarterdata!J53-Quarterdata!M53)</f>
        <v/>
      </c>
      <c r="AA54" s="71" t="str">
        <f>IF(Quarterdata!K53="","",(Quarterdata!K53-Quarterdata!L53)/Quarterdata!K53)</f>
        <v/>
      </c>
      <c r="AB54" s="71" t="str">
        <f>IF(Quarterdata!K53="","",(Quarterdata!K53-Quarterdata!M53)/Quarterdata!K53)</f>
        <v/>
      </c>
      <c r="AC54" s="8" t="str">
        <f>IF(V54="","",IF(AND(V54&gt;=Instruction!$R$17),"Good","Poor"))</f>
        <v/>
      </c>
      <c r="AD54" s="27" t="str">
        <f>IF(AA54="","",IF(OR(AA54&lt;Instruction!$S$17,AA54&lt;=0),"Good","Poor"))</f>
        <v/>
      </c>
      <c r="AE54" s="36" t="str">
        <f t="shared" si="42"/>
        <v/>
      </c>
      <c r="AF54" s="71" t="str">
        <f>IF(Quarterdata!O53="","",Quarterdata!O53/Quarterdata!N53)</f>
        <v/>
      </c>
      <c r="AG54" s="71" t="str">
        <f>IF(Quarterdata!P53="","",Quarterdata!P53/Quarterdata!N53)</f>
        <v/>
      </c>
      <c r="AH54" s="71" t="str">
        <f>IF(Quarterdata!Q53="","",Quarterdata!Q53/Quarterdata!N53)</f>
        <v/>
      </c>
      <c r="AI54" s="90" t="str">
        <f>IF(Quarterdata!P53="","",Quarterdata!N53-Quarterdata!P53)</f>
        <v/>
      </c>
      <c r="AJ54" s="90" t="str">
        <f>IF(Quarterdata!Q53="","",Quarterdata!N53-Quarterdata!Q53)</f>
        <v/>
      </c>
      <c r="AK54" s="71" t="str">
        <f>IF(Quarterdata!O53="","",(Quarterdata!O53-Quarterdata!P53)/Quarterdata!O53)</f>
        <v/>
      </c>
      <c r="AL54" s="71" t="str">
        <f>IF(Quarterdata!O53="","",(Quarterdata!O53-Quarterdata!Q53)/Quarterdata!O53)</f>
        <v/>
      </c>
      <c r="AM54" s="8" t="str">
        <f>IF(AF54="","",IF(AND(AF54&gt;=Instruction!$R$17),"Good","Poor"))</f>
        <v/>
      </c>
      <c r="AN54" s="27" t="str">
        <f>IF(AK54="","",IF(OR(AK54&lt;Instruction!$S$17,AK54&lt;=0),"Good","Poor"))</f>
        <v/>
      </c>
      <c r="AO54" s="36" t="str">
        <f t="shared" si="43"/>
        <v/>
      </c>
      <c r="AP54" s="71" t="str">
        <f>IF(Quarterdata!S53="","",Quarterdata!S53/Quarterdata!R53)</f>
        <v/>
      </c>
      <c r="AQ54" s="71" t="str">
        <f>IF(Quarterdata!T53="","",Quarterdata!T53/Quarterdata!R53)</f>
        <v/>
      </c>
      <c r="AR54" s="71" t="str">
        <f>IF(Quarterdata!U53="","",Quarterdata!U53/Quarterdata!R53)</f>
        <v/>
      </c>
      <c r="AS54" s="90" t="str">
        <f>IF(Quarterdata!T53="","",Quarterdata!R53-Quarterdata!T53)</f>
        <v/>
      </c>
      <c r="AT54" s="90" t="str">
        <f>IF(Quarterdata!U53="","",Quarterdata!R53-Quarterdata!U53)</f>
        <v/>
      </c>
      <c r="AU54" s="71" t="str">
        <f>IF(Quarterdata!S53="","",(Quarterdata!S53-Quarterdata!T53)/Quarterdata!S53)</f>
        <v/>
      </c>
      <c r="AV54" s="71" t="str">
        <f>IF(Quarterdata!S53="","",(Quarterdata!S53-Quarterdata!U53)/Quarterdata!S53)</f>
        <v/>
      </c>
      <c r="AW54" s="8" t="str">
        <f>IF(AP54="","",IF(AND(AP54&gt;=Instruction!$R$17),"Good","Poor"))</f>
        <v/>
      </c>
      <c r="AX54" s="27" t="str">
        <f>IF(AU54="","",IF(OR(AU54&lt;Instruction!$S$17,AU54&lt;=0),"Good","Poor"))</f>
        <v/>
      </c>
      <c r="AY54" s="36" t="str">
        <f t="shared" si="44"/>
        <v/>
      </c>
    </row>
    <row r="55" spans="1:51" x14ac:dyDescent="0.25">
      <c r="A55" s="60" t="str">
        <f>IF(Monthlydata!A53=0,"",Monthlydata!A53)</f>
        <v>&lt;&lt;HP&gt;&gt;</v>
      </c>
      <c r="B55" s="71" t="str">
        <f>IF(Quarterdata!C54="","",Quarterdata!C54/Quarterdata!B54)</f>
        <v/>
      </c>
      <c r="C55" s="71" t="str">
        <f>IF(Quarterdata!D54="","",Quarterdata!D54/Quarterdata!B54)</f>
        <v/>
      </c>
      <c r="D55" s="71" t="str">
        <f>IF(Quarterdata!E54="","",Quarterdata!E54/Quarterdata!B54)</f>
        <v/>
      </c>
      <c r="E55" s="90" t="str">
        <f>IF(Quarterdata!D54="","",Quarterdata!B54-Quarterdata!D54)</f>
        <v/>
      </c>
      <c r="F55" s="90" t="str">
        <f>IF(Quarterdata!E54="","",Quarterdata!B54-Quarterdata!E54)</f>
        <v/>
      </c>
      <c r="G55" s="71" t="str">
        <f>IF(Quarterdata!C54="","",(Quarterdata!C54-Quarterdata!D54)/Quarterdata!C54)</f>
        <v/>
      </c>
      <c r="H55" s="71" t="str">
        <f>IF(Quarterdata!C54="","",(Quarterdata!C54-Quarterdata!E54)/Quarterdata!C54)</f>
        <v/>
      </c>
      <c r="I55" s="8" t="str">
        <f>IF(B55="","",IF(AND(B55&gt;=Instruction!$R$17),"Good","Poor"))</f>
        <v/>
      </c>
      <c r="J55" s="27" t="str">
        <f>IF(G55="","",IF(OR(G55&lt;Instruction!$S$17,G55&lt;=0),"Good","Poor"))</f>
        <v/>
      </c>
      <c r="K55" s="8" t="str">
        <f t="shared" si="40"/>
        <v/>
      </c>
      <c r="L55" s="71" t="str">
        <f>IF(Quarterdata!G54="","",Quarterdata!G54/Quarterdata!F54)</f>
        <v/>
      </c>
      <c r="M55" s="71" t="str">
        <f>IF(Quarterdata!H54="","",Quarterdata!H54/Quarterdata!F54)</f>
        <v/>
      </c>
      <c r="N55" s="71" t="str">
        <f>IF(Quarterdata!I54="","",Quarterdata!I54/Quarterdata!F54)</f>
        <v/>
      </c>
      <c r="O55" s="90" t="str">
        <f>IF(Quarterdata!H54="","",Quarterdata!F54-Quarterdata!H54)</f>
        <v/>
      </c>
      <c r="P55" s="90" t="str">
        <f>IF(Quarterdata!I54="","",Quarterdata!F54-Quarterdata!I54)</f>
        <v/>
      </c>
      <c r="Q55" s="71" t="str">
        <f>IF(Quarterdata!G54="","",(Quarterdata!G54-Quarterdata!H54)/Quarterdata!G54)</f>
        <v/>
      </c>
      <c r="R55" s="71" t="str">
        <f>IF(Quarterdata!G54="","",(Quarterdata!G54-Quarterdata!H54)/Quarterdata!G54)</f>
        <v/>
      </c>
      <c r="S55" s="8" t="str">
        <f>IF(L55="","",IF(AND(L55&gt;=Instruction!$R$17),"Good","Poor"))</f>
        <v/>
      </c>
      <c r="T55" s="27" t="str">
        <f>IF(Q55="","",IF(OR(Q55&lt;Instruction!$S$17,Q55&lt;=0),"Good","Poor"))</f>
        <v/>
      </c>
      <c r="U55" s="36" t="str">
        <f t="shared" si="41"/>
        <v/>
      </c>
      <c r="V55" s="71" t="str">
        <f>IF(Quarterdata!K54="","",Quarterdata!K54/Quarterdata!J54)</f>
        <v/>
      </c>
      <c r="W55" s="71" t="str">
        <f>IF(Quarterdata!L54="","",Quarterdata!L54/Quarterdata!J54)</f>
        <v/>
      </c>
      <c r="X55" s="71" t="str">
        <f>IF(Quarterdata!M54="","",Quarterdata!M54/Quarterdata!J54)</f>
        <v/>
      </c>
      <c r="Y55" s="90" t="str">
        <f>IF(Quarterdata!L54="","",Quarterdata!J54-Quarterdata!L54)</f>
        <v/>
      </c>
      <c r="Z55" s="90" t="str">
        <f>IF(Quarterdata!M54="","",Quarterdata!J54-Quarterdata!M54)</f>
        <v/>
      </c>
      <c r="AA55" s="71" t="str">
        <f>IF(Quarterdata!K54="","",(Quarterdata!K54-Quarterdata!L54)/Quarterdata!K54)</f>
        <v/>
      </c>
      <c r="AB55" s="71" t="str">
        <f>IF(Quarterdata!K54="","",(Quarterdata!K54-Quarterdata!M54)/Quarterdata!K54)</f>
        <v/>
      </c>
      <c r="AC55" s="8" t="str">
        <f>IF(V55="","",IF(AND(V55&gt;=Instruction!$R$17),"Good","Poor"))</f>
        <v/>
      </c>
      <c r="AD55" s="27" t="str">
        <f>IF(AA55="","",IF(OR(AA55&lt;Instruction!$S$17,AA55&lt;=0),"Good","Poor"))</f>
        <v/>
      </c>
      <c r="AE55" s="36" t="str">
        <f t="shared" si="42"/>
        <v/>
      </c>
      <c r="AF55" s="71" t="str">
        <f>IF(Quarterdata!O54="","",Quarterdata!O54/Quarterdata!N54)</f>
        <v/>
      </c>
      <c r="AG55" s="71" t="str">
        <f>IF(Quarterdata!P54="","",Quarterdata!P54/Quarterdata!N54)</f>
        <v/>
      </c>
      <c r="AH55" s="71" t="str">
        <f>IF(Quarterdata!Q54="","",Quarterdata!Q54/Quarterdata!N54)</f>
        <v/>
      </c>
      <c r="AI55" s="90" t="str">
        <f>IF(Quarterdata!P54="","",Quarterdata!N54-Quarterdata!P54)</f>
        <v/>
      </c>
      <c r="AJ55" s="90" t="str">
        <f>IF(Quarterdata!Q54="","",Quarterdata!N54-Quarterdata!Q54)</f>
        <v/>
      </c>
      <c r="AK55" s="71" t="str">
        <f>IF(Quarterdata!O54="","",(Quarterdata!O54-Quarterdata!P54)/Quarterdata!O54)</f>
        <v/>
      </c>
      <c r="AL55" s="71" t="str">
        <f>IF(Quarterdata!O54="","",(Quarterdata!O54-Quarterdata!Q54)/Quarterdata!O54)</f>
        <v/>
      </c>
      <c r="AM55" s="8" t="str">
        <f>IF(AF55="","",IF(AND(AF55&gt;=Instruction!$R$17),"Good","Poor"))</f>
        <v/>
      </c>
      <c r="AN55" s="27" t="str">
        <f>IF(AK55="","",IF(OR(AK55&lt;Instruction!$S$17,AK55&lt;=0),"Good","Poor"))</f>
        <v/>
      </c>
      <c r="AO55" s="36" t="str">
        <f t="shared" si="43"/>
        <v/>
      </c>
      <c r="AP55" s="71" t="str">
        <f>IF(Quarterdata!S54="","",Quarterdata!S54/Quarterdata!R54)</f>
        <v/>
      </c>
      <c r="AQ55" s="71" t="str">
        <f>IF(Quarterdata!T54="","",Quarterdata!T54/Quarterdata!R54)</f>
        <v/>
      </c>
      <c r="AR55" s="71" t="str">
        <f>IF(Quarterdata!U54="","",Quarterdata!U54/Quarterdata!R54)</f>
        <v/>
      </c>
      <c r="AS55" s="90" t="str">
        <f>IF(Quarterdata!T54="","",Quarterdata!R54-Quarterdata!T54)</f>
        <v/>
      </c>
      <c r="AT55" s="90" t="str">
        <f>IF(Quarterdata!U54="","",Quarterdata!R54-Quarterdata!U54)</f>
        <v/>
      </c>
      <c r="AU55" s="71" t="str">
        <f>IF(Quarterdata!S54="","",(Quarterdata!S54-Quarterdata!T54)/Quarterdata!S54)</f>
        <v/>
      </c>
      <c r="AV55" s="71" t="str">
        <f>IF(Quarterdata!S54="","",(Quarterdata!S54-Quarterdata!U54)/Quarterdata!S54)</f>
        <v/>
      </c>
      <c r="AW55" s="8" t="str">
        <f>IF(AP55="","",IF(AND(AP55&gt;=Instruction!$R$17),"Good","Poor"))</f>
        <v/>
      </c>
      <c r="AX55" s="27" t="str">
        <f>IF(AU55="","",IF(OR(AU55&lt;Instruction!$S$17,AU55&lt;=0),"Good","Poor"))</f>
        <v/>
      </c>
      <c r="AY55" s="36" t="str">
        <f t="shared" si="44"/>
        <v/>
      </c>
    </row>
    <row r="56" spans="1:51" x14ac:dyDescent="0.25">
      <c r="A56" s="60" t="str">
        <f>IF(Monthlydata!A54=0,"",Monthlydata!A54)</f>
        <v>&lt;&lt;HP&gt;&gt;</v>
      </c>
      <c r="B56" s="71" t="str">
        <f>IF(Quarterdata!C55="","",Quarterdata!C55/Quarterdata!B55)</f>
        <v/>
      </c>
      <c r="C56" s="71" t="str">
        <f>IF(Quarterdata!D55="","",Quarterdata!D55/Quarterdata!B55)</f>
        <v/>
      </c>
      <c r="D56" s="71" t="str">
        <f>IF(Quarterdata!E55="","",Quarterdata!E55/Quarterdata!B55)</f>
        <v/>
      </c>
      <c r="E56" s="90" t="str">
        <f>IF(Quarterdata!D55="","",Quarterdata!B55-Quarterdata!D55)</f>
        <v/>
      </c>
      <c r="F56" s="90" t="str">
        <f>IF(Quarterdata!E55="","",Quarterdata!B55-Quarterdata!E55)</f>
        <v/>
      </c>
      <c r="G56" s="71" t="str">
        <f>IF(Quarterdata!C55="","",(Quarterdata!C55-Quarterdata!D55)/Quarterdata!C55)</f>
        <v/>
      </c>
      <c r="H56" s="71" t="str">
        <f>IF(Quarterdata!C55="","",(Quarterdata!C55-Quarterdata!E55)/Quarterdata!C55)</f>
        <v/>
      </c>
      <c r="I56" s="8" t="str">
        <f>IF(B56="","",IF(AND(B56&gt;=Instruction!$R$17),"Good","Poor"))</f>
        <v/>
      </c>
      <c r="J56" s="27" t="str">
        <f>IF(G56="","",IF(OR(G56&lt;Instruction!$S$17,G56&lt;=0),"Good","Poor"))</f>
        <v/>
      </c>
      <c r="K56" s="8" t="str">
        <f t="shared" si="40"/>
        <v/>
      </c>
      <c r="L56" s="71" t="str">
        <f>IF(Quarterdata!G55="","",Quarterdata!G55/Quarterdata!F55)</f>
        <v/>
      </c>
      <c r="M56" s="71" t="str">
        <f>IF(Quarterdata!H55="","",Quarterdata!H55/Quarterdata!F55)</f>
        <v/>
      </c>
      <c r="N56" s="71" t="str">
        <f>IF(Quarterdata!I55="","",Quarterdata!I55/Quarterdata!F55)</f>
        <v/>
      </c>
      <c r="O56" s="90" t="str">
        <f>IF(Quarterdata!H55="","",Quarterdata!F55-Quarterdata!H55)</f>
        <v/>
      </c>
      <c r="P56" s="90" t="str">
        <f>IF(Quarterdata!I55="","",Quarterdata!F55-Quarterdata!I55)</f>
        <v/>
      </c>
      <c r="Q56" s="71" t="str">
        <f>IF(Quarterdata!G55="","",(Quarterdata!G55-Quarterdata!H55)/Quarterdata!G55)</f>
        <v/>
      </c>
      <c r="R56" s="71" t="str">
        <f>IF(Quarterdata!G55="","",(Quarterdata!G55-Quarterdata!H55)/Quarterdata!G55)</f>
        <v/>
      </c>
      <c r="S56" s="8" t="str">
        <f>IF(L56="","",IF(AND(L56&gt;=Instruction!$R$17),"Good","Poor"))</f>
        <v/>
      </c>
      <c r="T56" s="27" t="str">
        <f>IF(Q56="","",IF(OR(Q56&lt;Instruction!$S$17,Q56&lt;=0),"Good","Poor"))</f>
        <v/>
      </c>
      <c r="U56" s="36" t="str">
        <f t="shared" si="41"/>
        <v/>
      </c>
      <c r="V56" s="71" t="str">
        <f>IF(Quarterdata!K55="","",Quarterdata!K55/Quarterdata!J55)</f>
        <v/>
      </c>
      <c r="W56" s="71" t="str">
        <f>IF(Quarterdata!L55="","",Quarterdata!L55/Quarterdata!J55)</f>
        <v/>
      </c>
      <c r="X56" s="71" t="str">
        <f>IF(Quarterdata!M55="","",Quarterdata!M55/Quarterdata!J55)</f>
        <v/>
      </c>
      <c r="Y56" s="90" t="str">
        <f>IF(Quarterdata!L55="","",Quarterdata!J55-Quarterdata!L55)</f>
        <v/>
      </c>
      <c r="Z56" s="90" t="str">
        <f>IF(Quarterdata!M55="","",Quarterdata!J55-Quarterdata!M55)</f>
        <v/>
      </c>
      <c r="AA56" s="71" t="str">
        <f>IF(Quarterdata!K55="","",(Quarterdata!K55-Quarterdata!L55)/Quarterdata!K55)</f>
        <v/>
      </c>
      <c r="AB56" s="71" t="str">
        <f>IF(Quarterdata!K55="","",(Quarterdata!K55-Quarterdata!M55)/Quarterdata!K55)</f>
        <v/>
      </c>
      <c r="AC56" s="8" t="str">
        <f>IF(V56="","",IF(AND(V56&gt;=Instruction!$R$17),"Good","Poor"))</f>
        <v/>
      </c>
      <c r="AD56" s="27" t="str">
        <f>IF(AA56="","",IF(OR(AA56&lt;Instruction!$S$17,AA56&lt;=0),"Good","Poor"))</f>
        <v/>
      </c>
      <c r="AE56" s="36" t="str">
        <f t="shared" si="42"/>
        <v/>
      </c>
      <c r="AF56" s="71" t="str">
        <f>IF(Quarterdata!O55="","",Quarterdata!O55/Quarterdata!N55)</f>
        <v/>
      </c>
      <c r="AG56" s="71" t="str">
        <f>IF(Quarterdata!P55="","",Quarterdata!P55/Quarterdata!N55)</f>
        <v/>
      </c>
      <c r="AH56" s="71" t="str">
        <f>IF(Quarterdata!Q55="","",Quarterdata!Q55/Quarterdata!N55)</f>
        <v/>
      </c>
      <c r="AI56" s="90" t="str">
        <f>IF(Quarterdata!P55="","",Quarterdata!N55-Quarterdata!P55)</f>
        <v/>
      </c>
      <c r="AJ56" s="90" t="str">
        <f>IF(Quarterdata!Q55="","",Quarterdata!N55-Quarterdata!Q55)</f>
        <v/>
      </c>
      <c r="AK56" s="71" t="str">
        <f>IF(Quarterdata!O55="","",(Quarterdata!O55-Quarterdata!P55)/Quarterdata!O55)</f>
        <v/>
      </c>
      <c r="AL56" s="71" t="str">
        <f>IF(Quarterdata!O55="","",(Quarterdata!O55-Quarterdata!Q55)/Quarterdata!O55)</f>
        <v/>
      </c>
      <c r="AM56" s="8" t="str">
        <f>IF(AF56="","",IF(AND(AF56&gt;=Instruction!$R$17),"Good","Poor"))</f>
        <v/>
      </c>
      <c r="AN56" s="27" t="str">
        <f>IF(AK56="","",IF(OR(AK56&lt;Instruction!$S$17,AK56&lt;=0),"Good","Poor"))</f>
        <v/>
      </c>
      <c r="AO56" s="36" t="str">
        <f t="shared" si="43"/>
        <v/>
      </c>
      <c r="AP56" s="71" t="str">
        <f>IF(Quarterdata!S55="","",Quarterdata!S55/Quarterdata!R55)</f>
        <v/>
      </c>
      <c r="AQ56" s="71" t="str">
        <f>IF(Quarterdata!T55="","",Quarterdata!T55/Quarterdata!R55)</f>
        <v/>
      </c>
      <c r="AR56" s="71" t="str">
        <f>IF(Quarterdata!U55="","",Quarterdata!U55/Quarterdata!R55)</f>
        <v/>
      </c>
      <c r="AS56" s="90" t="str">
        <f>IF(Quarterdata!T55="","",Quarterdata!R55-Quarterdata!T55)</f>
        <v/>
      </c>
      <c r="AT56" s="90" t="str">
        <f>IF(Quarterdata!U55="","",Quarterdata!R55-Quarterdata!U55)</f>
        <v/>
      </c>
      <c r="AU56" s="71" t="str">
        <f>IF(Quarterdata!S55="","",(Quarterdata!S55-Quarterdata!T55)/Quarterdata!S55)</f>
        <v/>
      </c>
      <c r="AV56" s="71" t="str">
        <f>IF(Quarterdata!S55="","",(Quarterdata!S55-Quarterdata!U55)/Quarterdata!S55)</f>
        <v/>
      </c>
      <c r="AW56" s="8" t="str">
        <f>IF(AP56="","",IF(AND(AP56&gt;=Instruction!$R$17),"Good","Poor"))</f>
        <v/>
      </c>
      <c r="AX56" s="27" t="str">
        <f>IF(AU56="","",IF(OR(AU56&lt;Instruction!$S$17,AU56&lt;=0),"Good","Poor"))</f>
        <v/>
      </c>
      <c r="AY56" s="36" t="str">
        <f t="shared" si="44"/>
        <v/>
      </c>
    </row>
    <row r="57" spans="1:51" x14ac:dyDescent="0.25">
      <c r="A57" s="60" t="str">
        <f>IF(Monthlydata!A55=0,"",Monthlydata!A55)</f>
        <v>&lt;&lt;HP&gt;&gt;</v>
      </c>
      <c r="B57" s="71" t="str">
        <f>IF(Quarterdata!C56="","",Quarterdata!C56/Quarterdata!B56)</f>
        <v/>
      </c>
      <c r="C57" s="71" t="str">
        <f>IF(Quarterdata!D56="","",Quarterdata!D56/Quarterdata!B56)</f>
        <v/>
      </c>
      <c r="D57" s="71" t="str">
        <f>IF(Quarterdata!E56="","",Quarterdata!E56/Quarterdata!B56)</f>
        <v/>
      </c>
      <c r="E57" s="90" t="str">
        <f>IF(Quarterdata!D56="","",Quarterdata!B56-Quarterdata!D56)</f>
        <v/>
      </c>
      <c r="F57" s="90" t="str">
        <f>IF(Quarterdata!E56="","",Quarterdata!B56-Quarterdata!E56)</f>
        <v/>
      </c>
      <c r="G57" s="71" t="str">
        <f>IF(Quarterdata!C56="","",(Quarterdata!C56-Quarterdata!D56)/Quarterdata!C56)</f>
        <v/>
      </c>
      <c r="H57" s="71" t="str">
        <f>IF(Quarterdata!C56="","",(Quarterdata!C56-Quarterdata!E56)/Quarterdata!C56)</f>
        <v/>
      </c>
      <c r="I57" s="8" t="str">
        <f>IF(B57="","",IF(AND(B57&gt;=Instruction!$R$17),"Good","Poor"))</f>
        <v/>
      </c>
      <c r="J57" s="27" t="str">
        <f>IF(G57="","",IF(OR(G57&lt;Instruction!$S$17,G57&lt;=0),"Good","Poor"))</f>
        <v/>
      </c>
      <c r="K57" s="8" t="str">
        <f t="shared" si="40"/>
        <v/>
      </c>
      <c r="L57" s="71" t="str">
        <f>IF(Quarterdata!G56="","",Quarterdata!G56/Quarterdata!F56)</f>
        <v/>
      </c>
      <c r="M57" s="71" t="str">
        <f>IF(Quarterdata!H56="","",Quarterdata!H56/Quarterdata!F56)</f>
        <v/>
      </c>
      <c r="N57" s="71" t="str">
        <f>IF(Quarterdata!I56="","",Quarterdata!I56/Quarterdata!F56)</f>
        <v/>
      </c>
      <c r="O57" s="90" t="str">
        <f>IF(Quarterdata!H56="","",Quarterdata!F56-Quarterdata!H56)</f>
        <v/>
      </c>
      <c r="P57" s="90" t="str">
        <f>IF(Quarterdata!I56="","",Quarterdata!F56-Quarterdata!I56)</f>
        <v/>
      </c>
      <c r="Q57" s="71" t="str">
        <f>IF(Quarterdata!G56="","",(Quarterdata!G56-Quarterdata!H56)/Quarterdata!G56)</f>
        <v/>
      </c>
      <c r="R57" s="71" t="str">
        <f>IF(Quarterdata!G56="","",(Quarterdata!G56-Quarterdata!H56)/Quarterdata!G56)</f>
        <v/>
      </c>
      <c r="S57" s="8" t="str">
        <f>IF(L57="","",IF(AND(L57&gt;=Instruction!$R$17),"Good","Poor"))</f>
        <v/>
      </c>
      <c r="T57" s="27" t="str">
        <f>IF(Q57="","",IF(OR(Q57&lt;Instruction!$S$17,Q57&lt;=0),"Good","Poor"))</f>
        <v/>
      </c>
      <c r="U57" s="36" t="str">
        <f t="shared" si="41"/>
        <v/>
      </c>
      <c r="V57" s="71" t="str">
        <f>IF(Quarterdata!K56="","",Quarterdata!K56/Quarterdata!J56)</f>
        <v/>
      </c>
      <c r="W57" s="71" t="str">
        <f>IF(Quarterdata!L56="","",Quarterdata!L56/Quarterdata!J56)</f>
        <v/>
      </c>
      <c r="X57" s="71" t="str">
        <f>IF(Quarterdata!M56="","",Quarterdata!M56/Quarterdata!J56)</f>
        <v/>
      </c>
      <c r="Y57" s="90" t="str">
        <f>IF(Quarterdata!L56="","",Quarterdata!J56-Quarterdata!L56)</f>
        <v/>
      </c>
      <c r="Z57" s="90" t="str">
        <f>IF(Quarterdata!M56="","",Quarterdata!J56-Quarterdata!M56)</f>
        <v/>
      </c>
      <c r="AA57" s="71" t="str">
        <f>IF(Quarterdata!K56="","",(Quarterdata!K56-Quarterdata!L56)/Quarterdata!K56)</f>
        <v/>
      </c>
      <c r="AB57" s="71" t="str">
        <f>IF(Quarterdata!K56="","",(Quarterdata!K56-Quarterdata!M56)/Quarterdata!K56)</f>
        <v/>
      </c>
      <c r="AC57" s="8" t="str">
        <f>IF(V57="","",IF(AND(V57&gt;=Instruction!$R$17),"Good","Poor"))</f>
        <v/>
      </c>
      <c r="AD57" s="27" t="str">
        <f>IF(AA57="","",IF(OR(AA57&lt;Instruction!$S$17,AA57&lt;=0),"Good","Poor"))</f>
        <v/>
      </c>
      <c r="AE57" s="36" t="str">
        <f t="shared" si="42"/>
        <v/>
      </c>
      <c r="AF57" s="71" t="str">
        <f>IF(Quarterdata!O56="","",Quarterdata!O56/Quarterdata!N56)</f>
        <v/>
      </c>
      <c r="AG57" s="71" t="str">
        <f>IF(Quarterdata!P56="","",Quarterdata!P56/Quarterdata!N56)</f>
        <v/>
      </c>
      <c r="AH57" s="71" t="str">
        <f>IF(Quarterdata!Q56="","",Quarterdata!Q56/Quarterdata!N56)</f>
        <v/>
      </c>
      <c r="AI57" s="90" t="str">
        <f>IF(Quarterdata!P56="","",Quarterdata!N56-Quarterdata!P56)</f>
        <v/>
      </c>
      <c r="AJ57" s="90" t="str">
        <f>IF(Quarterdata!Q56="","",Quarterdata!N56-Quarterdata!Q56)</f>
        <v/>
      </c>
      <c r="AK57" s="71" t="str">
        <f>IF(Quarterdata!O56="","",(Quarterdata!O56-Quarterdata!P56)/Quarterdata!O56)</f>
        <v/>
      </c>
      <c r="AL57" s="71" t="str">
        <f>IF(Quarterdata!O56="","",(Quarterdata!O56-Quarterdata!Q56)/Quarterdata!O56)</f>
        <v/>
      </c>
      <c r="AM57" s="8" t="str">
        <f>IF(AF57="","",IF(AND(AF57&gt;=Instruction!$R$17),"Good","Poor"))</f>
        <v/>
      </c>
      <c r="AN57" s="27" t="str">
        <f>IF(AK57="","",IF(OR(AK57&lt;Instruction!$S$17,AK57&lt;=0),"Good","Poor"))</f>
        <v/>
      </c>
      <c r="AO57" s="36" t="str">
        <f t="shared" si="43"/>
        <v/>
      </c>
      <c r="AP57" s="71" t="str">
        <f>IF(Quarterdata!S56="","",Quarterdata!S56/Quarterdata!R56)</f>
        <v/>
      </c>
      <c r="AQ57" s="71" t="str">
        <f>IF(Quarterdata!T56="","",Quarterdata!T56/Quarterdata!R56)</f>
        <v/>
      </c>
      <c r="AR57" s="71" t="str">
        <f>IF(Quarterdata!U56="","",Quarterdata!U56/Quarterdata!R56)</f>
        <v/>
      </c>
      <c r="AS57" s="90" t="str">
        <f>IF(Quarterdata!T56="","",Quarterdata!R56-Quarterdata!T56)</f>
        <v/>
      </c>
      <c r="AT57" s="90" t="str">
        <f>IF(Quarterdata!U56="","",Quarterdata!R56-Quarterdata!U56)</f>
        <v/>
      </c>
      <c r="AU57" s="71" t="str">
        <f>IF(Quarterdata!S56="","",(Quarterdata!S56-Quarterdata!T56)/Quarterdata!S56)</f>
        <v/>
      </c>
      <c r="AV57" s="71" t="str">
        <f>IF(Quarterdata!S56="","",(Quarterdata!S56-Quarterdata!U56)/Quarterdata!S56)</f>
        <v/>
      </c>
      <c r="AW57" s="8" t="str">
        <f>IF(AP57="","",IF(AND(AP57&gt;=Instruction!$R$17),"Good","Poor"))</f>
        <v/>
      </c>
      <c r="AX57" s="27" t="str">
        <f>IF(AU57="","",IF(OR(AU57&lt;Instruction!$S$17,AU57&lt;=0),"Good","Poor"))</f>
        <v/>
      </c>
      <c r="AY57" s="36" t="str">
        <f t="shared" si="44"/>
        <v/>
      </c>
    </row>
    <row r="58" spans="1:51" x14ac:dyDescent="0.25">
      <c r="A58" s="60" t="str">
        <f>IF(Monthlydata!A56=0,"",Monthlydata!A56)</f>
        <v>&lt;&lt;HP&gt;&gt;</v>
      </c>
      <c r="B58" s="71" t="str">
        <f>IF(Quarterdata!C57="","",Quarterdata!C57/Quarterdata!B57)</f>
        <v/>
      </c>
      <c r="C58" s="71" t="str">
        <f>IF(Quarterdata!D57="","",Quarterdata!D57/Quarterdata!B57)</f>
        <v/>
      </c>
      <c r="D58" s="71" t="str">
        <f>IF(Quarterdata!E57="","",Quarterdata!E57/Quarterdata!B57)</f>
        <v/>
      </c>
      <c r="E58" s="90" t="str">
        <f>IF(Quarterdata!D57="","",Quarterdata!B57-Quarterdata!D57)</f>
        <v/>
      </c>
      <c r="F58" s="90" t="str">
        <f>IF(Quarterdata!E57="","",Quarterdata!B57-Quarterdata!E57)</f>
        <v/>
      </c>
      <c r="G58" s="71" t="str">
        <f>IF(Quarterdata!C57="","",(Quarterdata!C57-Quarterdata!D57)/Quarterdata!C57)</f>
        <v/>
      </c>
      <c r="H58" s="71" t="str">
        <f>IF(Quarterdata!C57="","",(Quarterdata!C57-Quarterdata!E57)/Quarterdata!C57)</f>
        <v/>
      </c>
      <c r="I58" s="8" t="str">
        <f>IF(B58="","",IF(AND(B58&gt;=Instruction!$R$17),"Good","Poor"))</f>
        <v/>
      </c>
      <c r="J58" s="27" t="str">
        <f>IF(G58="","",IF(OR(G58&lt;Instruction!$S$17,G58&lt;=0),"Good","Poor"))</f>
        <v/>
      </c>
      <c r="K58" s="8" t="str">
        <f t="shared" si="40"/>
        <v/>
      </c>
      <c r="L58" s="71" t="str">
        <f>IF(Quarterdata!G57="","",Quarterdata!G57/Quarterdata!F57)</f>
        <v/>
      </c>
      <c r="M58" s="71" t="str">
        <f>IF(Quarterdata!H57="","",Quarterdata!H57/Quarterdata!F57)</f>
        <v/>
      </c>
      <c r="N58" s="71" t="str">
        <f>IF(Quarterdata!I57="","",Quarterdata!I57/Quarterdata!F57)</f>
        <v/>
      </c>
      <c r="O58" s="90" t="str">
        <f>IF(Quarterdata!H57="","",Quarterdata!F57-Quarterdata!H57)</f>
        <v/>
      </c>
      <c r="P58" s="90" t="str">
        <f>IF(Quarterdata!I57="","",Quarterdata!F57-Quarterdata!I57)</f>
        <v/>
      </c>
      <c r="Q58" s="71" t="str">
        <f>IF(Quarterdata!G57="","",(Quarterdata!G57-Quarterdata!H57)/Quarterdata!G57)</f>
        <v/>
      </c>
      <c r="R58" s="71" t="str">
        <f>IF(Quarterdata!G57="","",(Quarterdata!G57-Quarterdata!H57)/Quarterdata!G57)</f>
        <v/>
      </c>
      <c r="S58" s="8" t="str">
        <f>IF(L58="","",IF(AND(L58&gt;=Instruction!$R$17),"Good","Poor"))</f>
        <v/>
      </c>
      <c r="T58" s="27" t="str">
        <f>IF(Q58="","",IF(OR(Q58&lt;Instruction!$S$17,Q58&lt;=0),"Good","Poor"))</f>
        <v/>
      </c>
      <c r="U58" s="36" t="str">
        <f t="shared" si="41"/>
        <v/>
      </c>
      <c r="V58" s="71" t="str">
        <f>IF(Quarterdata!K57="","",Quarterdata!K57/Quarterdata!J57)</f>
        <v/>
      </c>
      <c r="W58" s="71" t="str">
        <f>IF(Quarterdata!L57="","",Quarterdata!L57/Quarterdata!J57)</f>
        <v/>
      </c>
      <c r="X58" s="71" t="str">
        <f>IF(Quarterdata!M57="","",Quarterdata!M57/Quarterdata!J57)</f>
        <v/>
      </c>
      <c r="Y58" s="90" t="str">
        <f>IF(Quarterdata!L57="","",Quarterdata!J57-Quarterdata!L57)</f>
        <v/>
      </c>
      <c r="Z58" s="90" t="str">
        <f>IF(Quarterdata!M57="","",Quarterdata!J57-Quarterdata!M57)</f>
        <v/>
      </c>
      <c r="AA58" s="71" t="str">
        <f>IF(Quarterdata!K57="","",(Quarterdata!K57-Quarterdata!L57)/Quarterdata!K57)</f>
        <v/>
      </c>
      <c r="AB58" s="71" t="str">
        <f>IF(Quarterdata!K57="","",(Quarterdata!K57-Quarterdata!M57)/Quarterdata!K57)</f>
        <v/>
      </c>
      <c r="AC58" s="8" t="str">
        <f>IF(V58="","",IF(AND(V58&gt;=Instruction!$R$17),"Good","Poor"))</f>
        <v/>
      </c>
      <c r="AD58" s="27" t="str">
        <f>IF(AA58="","",IF(OR(AA58&lt;Instruction!$S$17,AA58&lt;=0),"Good","Poor"))</f>
        <v/>
      </c>
      <c r="AE58" s="36" t="str">
        <f t="shared" si="42"/>
        <v/>
      </c>
      <c r="AF58" s="71" t="str">
        <f>IF(Quarterdata!O57="","",Quarterdata!O57/Quarterdata!N57)</f>
        <v/>
      </c>
      <c r="AG58" s="71" t="str">
        <f>IF(Quarterdata!P57="","",Quarterdata!P57/Quarterdata!N57)</f>
        <v/>
      </c>
      <c r="AH58" s="71" t="str">
        <f>IF(Quarterdata!Q57="","",Quarterdata!Q57/Quarterdata!N57)</f>
        <v/>
      </c>
      <c r="AI58" s="90" t="str">
        <f>IF(Quarterdata!P57="","",Quarterdata!N57-Quarterdata!P57)</f>
        <v/>
      </c>
      <c r="AJ58" s="90" t="str">
        <f>IF(Quarterdata!Q57="","",Quarterdata!N57-Quarterdata!Q57)</f>
        <v/>
      </c>
      <c r="AK58" s="71" t="str">
        <f>IF(Quarterdata!O57="","",(Quarterdata!O57-Quarterdata!P57)/Quarterdata!O57)</f>
        <v/>
      </c>
      <c r="AL58" s="71" t="str">
        <f>IF(Quarterdata!O57="","",(Quarterdata!O57-Quarterdata!Q57)/Quarterdata!O57)</f>
        <v/>
      </c>
      <c r="AM58" s="8" t="str">
        <f>IF(AF58="","",IF(AND(AF58&gt;=Instruction!$R$17),"Good","Poor"))</f>
        <v/>
      </c>
      <c r="AN58" s="27" t="str">
        <f>IF(AK58="","",IF(OR(AK58&lt;Instruction!$S$17,AK58&lt;=0),"Good","Poor"))</f>
        <v/>
      </c>
      <c r="AO58" s="36" t="str">
        <f t="shared" si="43"/>
        <v/>
      </c>
      <c r="AP58" s="71" t="str">
        <f>IF(Quarterdata!S57="","",Quarterdata!S57/Quarterdata!R57)</f>
        <v/>
      </c>
      <c r="AQ58" s="71" t="str">
        <f>IF(Quarterdata!T57="","",Quarterdata!T57/Quarterdata!R57)</f>
        <v/>
      </c>
      <c r="AR58" s="71" t="str">
        <f>IF(Quarterdata!U57="","",Quarterdata!U57/Quarterdata!R57)</f>
        <v/>
      </c>
      <c r="AS58" s="90" t="str">
        <f>IF(Quarterdata!T57="","",Quarterdata!R57-Quarterdata!T57)</f>
        <v/>
      </c>
      <c r="AT58" s="90" t="str">
        <f>IF(Quarterdata!U57="","",Quarterdata!R57-Quarterdata!U57)</f>
        <v/>
      </c>
      <c r="AU58" s="71" t="str">
        <f>IF(Quarterdata!S57="","",(Quarterdata!S57-Quarterdata!T57)/Quarterdata!S57)</f>
        <v/>
      </c>
      <c r="AV58" s="71" t="str">
        <f>IF(Quarterdata!S57="","",(Quarterdata!S57-Quarterdata!U57)/Quarterdata!S57)</f>
        <v/>
      </c>
      <c r="AW58" s="8" t="str">
        <f>IF(AP58="","",IF(AND(AP58&gt;=Instruction!$R$17),"Good","Poor"))</f>
        <v/>
      </c>
      <c r="AX58" s="27" t="str">
        <f>IF(AU58="","",IF(OR(AU58&lt;Instruction!$S$17,AU58&lt;=0),"Good","Poor"))</f>
        <v/>
      </c>
      <c r="AY58" s="36" t="str">
        <f t="shared" si="44"/>
        <v/>
      </c>
    </row>
    <row r="59" spans="1:51" x14ac:dyDescent="0.25">
      <c r="A59" s="60" t="str">
        <f>IF(Monthlydata!A57=0,"",Monthlydata!A57)</f>
        <v>&lt;&lt;HP&gt;&gt;</v>
      </c>
      <c r="B59" s="71" t="str">
        <f>IF(Quarterdata!C58="","",Quarterdata!C58/Quarterdata!B58)</f>
        <v/>
      </c>
      <c r="C59" s="71" t="str">
        <f>IF(Quarterdata!D58="","",Quarterdata!D58/Quarterdata!B58)</f>
        <v/>
      </c>
      <c r="D59" s="71" t="str">
        <f>IF(Quarterdata!E58="","",Quarterdata!E58/Quarterdata!B58)</f>
        <v/>
      </c>
      <c r="E59" s="90" t="str">
        <f>IF(Quarterdata!D58="","",Quarterdata!B58-Quarterdata!D58)</f>
        <v/>
      </c>
      <c r="F59" s="90" t="str">
        <f>IF(Quarterdata!E58="","",Quarterdata!B58-Quarterdata!E58)</f>
        <v/>
      </c>
      <c r="G59" s="71" t="str">
        <f>IF(Quarterdata!C58="","",(Quarterdata!C58-Quarterdata!D58)/Quarterdata!C58)</f>
        <v/>
      </c>
      <c r="H59" s="71" t="str">
        <f>IF(Quarterdata!C58="","",(Quarterdata!C58-Quarterdata!E58)/Quarterdata!C58)</f>
        <v/>
      </c>
      <c r="I59" s="8" t="str">
        <f>IF(B59="","",IF(AND(B59&gt;=Instruction!$R$17),"Good","Poor"))</f>
        <v/>
      </c>
      <c r="J59" s="27" t="str">
        <f>IF(G59="","",IF(OR(G59&lt;Instruction!$S$17,G59&lt;=0),"Good","Poor"))</f>
        <v/>
      </c>
      <c r="K59" s="8" t="str">
        <f t="shared" ref="K59:K61" si="45">IF(OR(I59="",J59=""),"",IF(AND(I59="Good",J59="Good"),"Cat 1",IF(AND(I59="Good",J59="Poor"),"Cat 2",IF(AND(I59="Poor",J59="Good"),"Cat 3",IF(AND(I59="Poor",J59="Poor"),"Cat 4","NA")))))</f>
        <v/>
      </c>
      <c r="L59" s="71" t="str">
        <f>IF(Quarterdata!G58="","",Quarterdata!G58/Quarterdata!F58)</f>
        <v/>
      </c>
      <c r="M59" s="71" t="str">
        <f>IF(Quarterdata!H58="","",Quarterdata!H58/Quarterdata!F58)</f>
        <v/>
      </c>
      <c r="N59" s="71" t="str">
        <f>IF(Quarterdata!I58="","",Quarterdata!I58/Quarterdata!F58)</f>
        <v/>
      </c>
      <c r="O59" s="90" t="str">
        <f>IF(Quarterdata!H58="","",Quarterdata!F58-Quarterdata!H58)</f>
        <v/>
      </c>
      <c r="P59" s="90" t="str">
        <f>IF(Quarterdata!I58="","",Quarterdata!F58-Quarterdata!I58)</f>
        <v/>
      </c>
      <c r="Q59" s="71" t="str">
        <f>IF(Quarterdata!G58="","",(Quarterdata!G58-Quarterdata!H58)/Quarterdata!G58)</f>
        <v/>
      </c>
      <c r="R59" s="71" t="str">
        <f>IF(Quarterdata!G58="","",(Quarterdata!G58-Quarterdata!H58)/Quarterdata!G58)</f>
        <v/>
      </c>
      <c r="S59" s="8" t="str">
        <f>IF(L59="","",IF(AND(L59&gt;=Instruction!$R$17),"Good","Poor"))</f>
        <v/>
      </c>
      <c r="T59" s="27" t="str">
        <f>IF(Q59="","",IF(OR(Q59&lt;Instruction!$S$17,Q59&lt;=0),"Good","Poor"))</f>
        <v/>
      </c>
      <c r="U59" s="36" t="str">
        <f t="shared" ref="U59:U61" si="46">IF(OR(S59="",T59=""),"",IF(AND(S59="Good",T59="Good"),"Cat 1",IF(AND(S59="Good",T59="Poor"),"Cat 2",IF(AND(S59="Poor",T59="Good"),"Cat 3",IF(AND(S59="Poor",T59="Poor"),"Cat 4","NA")))))</f>
        <v/>
      </c>
      <c r="V59" s="71" t="str">
        <f>IF(Quarterdata!K58="","",Quarterdata!K58/Quarterdata!J58)</f>
        <v/>
      </c>
      <c r="W59" s="71" t="str">
        <f>IF(Quarterdata!L58="","",Quarterdata!L58/Quarterdata!J58)</f>
        <v/>
      </c>
      <c r="X59" s="71" t="str">
        <f>IF(Quarterdata!M58="","",Quarterdata!M58/Quarterdata!J58)</f>
        <v/>
      </c>
      <c r="Y59" s="90" t="str">
        <f>IF(Quarterdata!L58="","",Quarterdata!J58-Quarterdata!L58)</f>
        <v/>
      </c>
      <c r="Z59" s="90" t="str">
        <f>IF(Quarterdata!M58="","",Quarterdata!J58-Quarterdata!M58)</f>
        <v/>
      </c>
      <c r="AA59" s="71" t="str">
        <f>IF(Quarterdata!K58="","",(Quarterdata!K58-Quarterdata!L58)/Quarterdata!K58)</f>
        <v/>
      </c>
      <c r="AB59" s="71" t="str">
        <f>IF(Quarterdata!K58="","",(Quarterdata!K58-Quarterdata!M58)/Quarterdata!K58)</f>
        <v/>
      </c>
      <c r="AC59" s="8" t="str">
        <f>IF(V59="","",IF(AND(V59&gt;=Instruction!$R$17),"Good","Poor"))</f>
        <v/>
      </c>
      <c r="AD59" s="27" t="str">
        <f>IF(AA59="","",IF(OR(AA59&lt;Instruction!$S$17,AA59&lt;=0),"Good","Poor"))</f>
        <v/>
      </c>
      <c r="AE59" s="36" t="str">
        <f t="shared" ref="AE59:AE61" si="47">IF(OR(AC59="",AD59=""),"",IF(AND(AC59="Good",AD59="Good"),"Cat 1",IF(AND(AC59="Good",AD59="Poor"),"Cat 2",IF(AND(AC59="Poor",AD59="Good"),"Cat 3",IF(AND(AC59="Poor",AD59="Poor"),"Cat 4","NA")))))</f>
        <v/>
      </c>
      <c r="AF59" s="71" t="str">
        <f>IF(Quarterdata!O58="","",Quarterdata!O58/Quarterdata!N58)</f>
        <v/>
      </c>
      <c r="AG59" s="71" t="str">
        <f>IF(Quarterdata!P58="","",Quarterdata!P58/Quarterdata!N58)</f>
        <v/>
      </c>
      <c r="AH59" s="71" t="str">
        <f>IF(Quarterdata!Q58="","",Quarterdata!Q58/Quarterdata!N58)</f>
        <v/>
      </c>
      <c r="AI59" s="90" t="str">
        <f>IF(Quarterdata!P58="","",Quarterdata!N58-Quarterdata!P58)</f>
        <v/>
      </c>
      <c r="AJ59" s="90" t="str">
        <f>IF(Quarterdata!Q58="","",Quarterdata!N58-Quarterdata!Q58)</f>
        <v/>
      </c>
      <c r="AK59" s="71" t="str">
        <f>IF(Quarterdata!O58="","",(Quarterdata!O58-Quarterdata!P58)/Quarterdata!O58)</f>
        <v/>
      </c>
      <c r="AL59" s="71" t="str">
        <f>IF(Quarterdata!O58="","",(Quarterdata!O58-Quarterdata!Q58)/Quarterdata!O58)</f>
        <v/>
      </c>
      <c r="AM59" s="8" t="str">
        <f>IF(AF59="","",IF(AND(AF59&gt;=Instruction!$R$17),"Good","Poor"))</f>
        <v/>
      </c>
      <c r="AN59" s="27" t="str">
        <f>IF(AK59="","",IF(OR(AK59&lt;Instruction!$S$17,AK59&lt;=0),"Good","Poor"))</f>
        <v/>
      </c>
      <c r="AO59" s="36" t="str">
        <f t="shared" ref="AO59:AO61" si="48">IF(OR(AM59="",AN59=""),"",IF(AND(AM59="Good",AN59="Good"),"Cat 1",IF(AND(AM59="Good",AN59="Poor"),"Cat 2",IF(AND(AM59="Poor",AN59="Good"),"Cat 3",IF(AND(AM59="Poor",AN59="Poor"),"Cat 4","NA")))))</f>
        <v/>
      </c>
      <c r="AP59" s="71" t="str">
        <f>IF(Quarterdata!S58="","",Quarterdata!S58/Quarterdata!R58)</f>
        <v/>
      </c>
      <c r="AQ59" s="71" t="str">
        <f>IF(Quarterdata!T58="","",Quarterdata!T58/Quarterdata!R58)</f>
        <v/>
      </c>
      <c r="AR59" s="71" t="str">
        <f>IF(Quarterdata!U58="","",Quarterdata!U58/Quarterdata!R58)</f>
        <v/>
      </c>
      <c r="AS59" s="90" t="str">
        <f>IF(Quarterdata!T58="","",Quarterdata!R58-Quarterdata!T58)</f>
        <v/>
      </c>
      <c r="AT59" s="90" t="str">
        <f>IF(Quarterdata!U58="","",Quarterdata!R58-Quarterdata!U58)</f>
        <v/>
      </c>
      <c r="AU59" s="71" t="str">
        <f>IF(Quarterdata!S58="","",(Quarterdata!S58-Quarterdata!T58)/Quarterdata!S58)</f>
        <v/>
      </c>
      <c r="AV59" s="71" t="str">
        <f>IF(Quarterdata!S58="","",(Quarterdata!S58-Quarterdata!U58)/Quarterdata!S58)</f>
        <v/>
      </c>
      <c r="AW59" s="8" t="str">
        <f>IF(AP59="","",IF(AND(AP59&gt;=Instruction!$R$17),"Good","Poor"))</f>
        <v/>
      </c>
      <c r="AX59" s="27" t="str">
        <f>IF(AU59="","",IF(OR(AU59&lt;Instruction!$S$17,AU59&lt;=0),"Good","Poor"))</f>
        <v/>
      </c>
      <c r="AY59" s="36" t="str">
        <f t="shared" ref="AY59:AY61" si="49">IF(OR(AW59="",AX59=""),"",IF(AND(AW59="Good",AX59="Good"),"Cat 1",IF(AND(AW59="Good",AX59="Poor"),"Cat 2",IF(AND(AW59="Poor",AX59="Good"),"Cat 3",IF(AND(AW59="Poor",AX59="Poor"),"Cat 4","NA")))))</f>
        <v/>
      </c>
    </row>
    <row r="60" spans="1:51" x14ac:dyDescent="0.25">
      <c r="A60" s="60" t="str">
        <f>IF(Monthlydata!A58=0,"",Monthlydata!A58)</f>
        <v>&lt;&lt;HP&gt;&gt;</v>
      </c>
      <c r="B60" s="71" t="str">
        <f>IF(Quarterdata!C59="","",Quarterdata!C59/Quarterdata!B59)</f>
        <v/>
      </c>
      <c r="C60" s="71" t="str">
        <f>IF(Quarterdata!D59="","",Quarterdata!D59/Quarterdata!B59)</f>
        <v/>
      </c>
      <c r="D60" s="71" t="str">
        <f>IF(Quarterdata!E59="","",Quarterdata!E59/Quarterdata!B59)</f>
        <v/>
      </c>
      <c r="E60" s="90" t="str">
        <f>IF(Quarterdata!D59="","",Quarterdata!B59-Quarterdata!D59)</f>
        <v/>
      </c>
      <c r="F60" s="90" t="str">
        <f>IF(Quarterdata!E59="","",Quarterdata!B59-Quarterdata!E59)</f>
        <v/>
      </c>
      <c r="G60" s="71" t="str">
        <f>IF(Quarterdata!C59="","",(Quarterdata!C59-Quarterdata!D59)/Quarterdata!C59)</f>
        <v/>
      </c>
      <c r="H60" s="71" t="str">
        <f>IF(Quarterdata!C59="","",(Quarterdata!C59-Quarterdata!E59)/Quarterdata!C59)</f>
        <v/>
      </c>
      <c r="I60" s="8" t="str">
        <f>IF(B60="","",IF(AND(B60&gt;=Instruction!$R$17),"Good","Poor"))</f>
        <v/>
      </c>
      <c r="J60" s="27" t="str">
        <f>IF(G60="","",IF(OR(G60&lt;Instruction!$S$17,G60&lt;=0),"Good","Poor"))</f>
        <v/>
      </c>
      <c r="K60" s="8" t="str">
        <f t="shared" si="45"/>
        <v/>
      </c>
      <c r="L60" s="71" t="str">
        <f>IF(Quarterdata!G59="","",Quarterdata!G59/Quarterdata!F59)</f>
        <v/>
      </c>
      <c r="M60" s="71" t="str">
        <f>IF(Quarterdata!H59="","",Quarterdata!H59/Quarterdata!F59)</f>
        <v/>
      </c>
      <c r="N60" s="71" t="str">
        <f>IF(Quarterdata!I59="","",Quarterdata!I59/Quarterdata!F59)</f>
        <v/>
      </c>
      <c r="O60" s="90" t="str">
        <f>IF(Quarterdata!H59="","",Quarterdata!F59-Quarterdata!H59)</f>
        <v/>
      </c>
      <c r="P60" s="90" t="str">
        <f>IF(Quarterdata!I59="","",Quarterdata!F59-Quarterdata!I59)</f>
        <v/>
      </c>
      <c r="Q60" s="71" t="str">
        <f>IF(Quarterdata!G59="","",(Quarterdata!G59-Quarterdata!H59)/Quarterdata!G59)</f>
        <v/>
      </c>
      <c r="R60" s="71" t="str">
        <f>IF(Quarterdata!G59="","",(Quarterdata!G59-Quarterdata!H59)/Quarterdata!G59)</f>
        <v/>
      </c>
      <c r="S60" s="8" t="str">
        <f>IF(L60="","",IF(AND(L60&gt;=Instruction!$R$17),"Good","Poor"))</f>
        <v/>
      </c>
      <c r="T60" s="27" t="str">
        <f>IF(Q60="","",IF(OR(Q60&lt;Instruction!$S$17,Q60&lt;=0),"Good","Poor"))</f>
        <v/>
      </c>
      <c r="U60" s="36" t="str">
        <f t="shared" si="46"/>
        <v/>
      </c>
      <c r="V60" s="71" t="str">
        <f>IF(Quarterdata!K59="","",Quarterdata!K59/Quarterdata!J59)</f>
        <v/>
      </c>
      <c r="W60" s="71" t="str">
        <f>IF(Quarterdata!L59="","",Quarterdata!L59/Quarterdata!J59)</f>
        <v/>
      </c>
      <c r="X60" s="71" t="str">
        <f>IF(Quarterdata!M59="","",Quarterdata!M59/Quarterdata!J59)</f>
        <v/>
      </c>
      <c r="Y60" s="90" t="str">
        <f>IF(Quarterdata!L59="","",Quarterdata!J59-Quarterdata!L59)</f>
        <v/>
      </c>
      <c r="Z60" s="90" t="str">
        <f>IF(Quarterdata!M59="","",Quarterdata!J59-Quarterdata!M59)</f>
        <v/>
      </c>
      <c r="AA60" s="71" t="str">
        <f>IF(Quarterdata!K59="","",(Quarterdata!K59-Quarterdata!L59)/Quarterdata!K59)</f>
        <v/>
      </c>
      <c r="AB60" s="71" t="str">
        <f>IF(Quarterdata!K59="","",(Quarterdata!K59-Quarterdata!M59)/Quarterdata!K59)</f>
        <v/>
      </c>
      <c r="AC60" s="8" t="str">
        <f>IF(V60="","",IF(AND(V60&gt;=Instruction!$R$17),"Good","Poor"))</f>
        <v/>
      </c>
      <c r="AD60" s="27" t="str">
        <f>IF(AA60="","",IF(OR(AA60&lt;Instruction!$S$17,AA60&lt;=0),"Good","Poor"))</f>
        <v/>
      </c>
      <c r="AE60" s="36" t="str">
        <f t="shared" si="47"/>
        <v/>
      </c>
      <c r="AF60" s="71" t="str">
        <f>IF(Quarterdata!O59="","",Quarterdata!O59/Quarterdata!N59)</f>
        <v/>
      </c>
      <c r="AG60" s="71" t="str">
        <f>IF(Quarterdata!P59="","",Quarterdata!P59/Quarterdata!N59)</f>
        <v/>
      </c>
      <c r="AH60" s="71" t="str">
        <f>IF(Quarterdata!Q59="","",Quarterdata!Q59/Quarterdata!N59)</f>
        <v/>
      </c>
      <c r="AI60" s="90" t="str">
        <f>IF(Quarterdata!P59="","",Quarterdata!N59-Quarterdata!P59)</f>
        <v/>
      </c>
      <c r="AJ60" s="90" t="str">
        <f>IF(Quarterdata!Q59="","",Quarterdata!N59-Quarterdata!Q59)</f>
        <v/>
      </c>
      <c r="AK60" s="71" t="str">
        <f>IF(Quarterdata!O59="","",(Quarterdata!O59-Quarterdata!P59)/Quarterdata!O59)</f>
        <v/>
      </c>
      <c r="AL60" s="71" t="str">
        <f>IF(Quarterdata!O59="","",(Quarterdata!O59-Quarterdata!Q59)/Quarterdata!O59)</f>
        <v/>
      </c>
      <c r="AM60" s="8" t="str">
        <f>IF(AF60="","",IF(AND(AF60&gt;=Instruction!$R$17),"Good","Poor"))</f>
        <v/>
      </c>
      <c r="AN60" s="27" t="str">
        <f>IF(AK60="","",IF(OR(AK60&lt;Instruction!$S$17,AK60&lt;=0),"Good","Poor"))</f>
        <v/>
      </c>
      <c r="AO60" s="36" t="str">
        <f t="shared" si="48"/>
        <v/>
      </c>
      <c r="AP60" s="71" t="str">
        <f>IF(Quarterdata!S59="","",Quarterdata!S59/Quarterdata!R59)</f>
        <v/>
      </c>
      <c r="AQ60" s="71" t="str">
        <f>IF(Quarterdata!T59="","",Quarterdata!T59/Quarterdata!R59)</f>
        <v/>
      </c>
      <c r="AR60" s="71" t="str">
        <f>IF(Quarterdata!U59="","",Quarterdata!U59/Quarterdata!R59)</f>
        <v/>
      </c>
      <c r="AS60" s="90" t="str">
        <f>IF(Quarterdata!T59="","",Quarterdata!R59-Quarterdata!T59)</f>
        <v/>
      </c>
      <c r="AT60" s="90" t="str">
        <f>IF(Quarterdata!U59="","",Quarterdata!R59-Quarterdata!U59)</f>
        <v/>
      </c>
      <c r="AU60" s="71" t="str">
        <f>IF(Quarterdata!S59="","",(Quarterdata!S59-Quarterdata!T59)/Quarterdata!S59)</f>
        <v/>
      </c>
      <c r="AV60" s="71" t="str">
        <f>IF(Quarterdata!S59="","",(Quarterdata!S59-Quarterdata!U59)/Quarterdata!S59)</f>
        <v/>
      </c>
      <c r="AW60" s="8" t="str">
        <f>IF(AP60="","",IF(AND(AP60&gt;=Instruction!$R$17),"Good","Poor"))</f>
        <v/>
      </c>
      <c r="AX60" s="27" t="str">
        <f>IF(AU60="","",IF(OR(AU60&lt;Instruction!$S$17,AU60&lt;=0),"Good","Poor"))</f>
        <v/>
      </c>
      <c r="AY60" s="36" t="str">
        <f t="shared" si="49"/>
        <v/>
      </c>
    </row>
    <row r="61" spans="1:51" x14ac:dyDescent="0.25">
      <c r="A61" s="60" t="str">
        <f>IF(Monthlydata!A59=0,"",Monthlydata!A59)</f>
        <v/>
      </c>
      <c r="B61" s="71" t="str">
        <f>IF(Quarterdata!C60="","",Quarterdata!C60/Quarterdata!B60)</f>
        <v/>
      </c>
      <c r="C61" s="71" t="str">
        <f>IF(Quarterdata!D60="","",Quarterdata!D60/Quarterdata!B60)</f>
        <v/>
      </c>
      <c r="D61" s="71" t="str">
        <f>IF(Quarterdata!E60="","",Quarterdata!E60/Quarterdata!B60)</f>
        <v/>
      </c>
      <c r="E61" s="90" t="str">
        <f>IF(Quarterdata!D60="","",Quarterdata!B60-Quarterdata!D60)</f>
        <v/>
      </c>
      <c r="F61" s="90" t="str">
        <f>IF(Quarterdata!E60="","",Quarterdata!B60-Quarterdata!E60)</f>
        <v/>
      </c>
      <c r="G61" s="71" t="str">
        <f>IF(Quarterdata!C60="","",(Quarterdata!C60-Quarterdata!D60)/Quarterdata!C60)</f>
        <v/>
      </c>
      <c r="H61" s="71" t="str">
        <f>IF(Quarterdata!C60="","",(Quarterdata!C60-Quarterdata!E60)/Quarterdata!C60)</f>
        <v/>
      </c>
      <c r="I61" s="8" t="str">
        <f>IF(B61="","",IF(AND(B61&gt;=Instruction!$R$17),"Good","Poor"))</f>
        <v/>
      </c>
      <c r="J61" s="27" t="str">
        <f>IF(G61="","",IF(OR(G61&lt;Instruction!$S$17,G61&lt;=0),"Good","Poor"))</f>
        <v/>
      </c>
      <c r="K61" s="8" t="str">
        <f t="shared" si="45"/>
        <v/>
      </c>
      <c r="L61" s="71" t="str">
        <f>IF(Quarterdata!G60="","",Quarterdata!G60/Quarterdata!F60)</f>
        <v/>
      </c>
      <c r="M61" s="71" t="str">
        <f>IF(Quarterdata!H60="","",Quarterdata!H60/Quarterdata!F60)</f>
        <v/>
      </c>
      <c r="N61" s="71" t="str">
        <f>IF(Quarterdata!I60="","",Quarterdata!I60/Quarterdata!F60)</f>
        <v/>
      </c>
      <c r="O61" s="90" t="str">
        <f>IF(Quarterdata!H60="","",Quarterdata!F60-Quarterdata!H60)</f>
        <v/>
      </c>
      <c r="P61" s="90" t="str">
        <f>IF(Quarterdata!I60="","",Quarterdata!F60-Quarterdata!I60)</f>
        <v/>
      </c>
      <c r="Q61" s="71" t="str">
        <f>IF(Quarterdata!G60="","",(Quarterdata!G60-Quarterdata!H60)/Quarterdata!G60)</f>
        <v/>
      </c>
      <c r="R61" s="71" t="str">
        <f>IF(Quarterdata!G60="","",(Quarterdata!G60-Quarterdata!H60)/Quarterdata!G60)</f>
        <v/>
      </c>
      <c r="S61" s="8" t="str">
        <f>IF(L61="","",IF(AND(L61&gt;=Instruction!$R$17),"Good","Poor"))</f>
        <v/>
      </c>
      <c r="T61" s="27" t="str">
        <f>IF(Q61="","",IF(OR(Q61&lt;Instruction!$S$17,Q61&lt;=0),"Good","Poor"))</f>
        <v/>
      </c>
      <c r="U61" s="36" t="str">
        <f t="shared" si="46"/>
        <v/>
      </c>
      <c r="V61" s="71" t="str">
        <f>IF(Quarterdata!K60="","",Quarterdata!K60/Quarterdata!J60)</f>
        <v/>
      </c>
      <c r="W61" s="71" t="str">
        <f>IF(Quarterdata!L60="","",Quarterdata!L60/Quarterdata!J60)</f>
        <v/>
      </c>
      <c r="X61" s="71" t="str">
        <f>IF(Quarterdata!M60="","",Quarterdata!M60/Quarterdata!J60)</f>
        <v/>
      </c>
      <c r="Y61" s="90" t="str">
        <f>IF(Quarterdata!L60="","",Quarterdata!J60-Quarterdata!L60)</f>
        <v/>
      </c>
      <c r="Z61" s="90" t="str">
        <f>IF(Quarterdata!M60="","",Quarterdata!J60-Quarterdata!M60)</f>
        <v/>
      </c>
      <c r="AA61" s="71" t="str">
        <f>IF(Quarterdata!K60="","",(Quarterdata!K60-Quarterdata!L60)/Quarterdata!K60)</f>
        <v/>
      </c>
      <c r="AB61" s="71" t="str">
        <f>IF(Quarterdata!K60="","",(Quarterdata!K60-Quarterdata!M60)/Quarterdata!K60)</f>
        <v/>
      </c>
      <c r="AC61" s="8" t="str">
        <f>IF(V61="","",IF(AND(V61&gt;=Instruction!$R$17),"Good","Poor"))</f>
        <v/>
      </c>
      <c r="AD61" s="27" t="str">
        <f>IF(AA61="","",IF(OR(AA61&lt;Instruction!$S$17,AA61&lt;=0),"Good","Poor"))</f>
        <v/>
      </c>
      <c r="AE61" s="36" t="str">
        <f t="shared" si="47"/>
        <v/>
      </c>
      <c r="AF61" s="71" t="str">
        <f>IF(Quarterdata!O60="","",Quarterdata!O60/Quarterdata!N60)</f>
        <v/>
      </c>
      <c r="AG61" s="71" t="str">
        <f>IF(Quarterdata!P60="","",Quarterdata!P60/Quarterdata!N60)</f>
        <v/>
      </c>
      <c r="AH61" s="71" t="str">
        <f>IF(Quarterdata!Q60="","",Quarterdata!Q60/Quarterdata!N60)</f>
        <v/>
      </c>
      <c r="AI61" s="90" t="str">
        <f>IF(Quarterdata!P60="","",Quarterdata!N60-Quarterdata!P60)</f>
        <v/>
      </c>
      <c r="AJ61" s="90" t="str">
        <f>IF(Quarterdata!Q60="","",Quarterdata!N60-Quarterdata!Q60)</f>
        <v/>
      </c>
      <c r="AK61" s="71" t="str">
        <f>IF(Quarterdata!O60="","",(Quarterdata!O60-Quarterdata!P60)/Quarterdata!O60)</f>
        <v/>
      </c>
      <c r="AL61" s="71" t="str">
        <f>IF(Quarterdata!O60="","",(Quarterdata!O60-Quarterdata!Q60)/Quarterdata!O60)</f>
        <v/>
      </c>
      <c r="AM61" s="8" t="str">
        <f>IF(AF61="","",IF(AND(AF61&gt;=Instruction!$R$17),"Good","Poor"))</f>
        <v/>
      </c>
      <c r="AN61" s="27" t="str">
        <f>IF(AK61="","",IF(OR(AK61&lt;Instruction!$S$17,AK61&lt;=0),"Good","Poor"))</f>
        <v/>
      </c>
      <c r="AO61" s="36" t="str">
        <f t="shared" si="48"/>
        <v/>
      </c>
      <c r="AP61" s="71" t="str">
        <f>IF(Quarterdata!S60="","",Quarterdata!S60/Quarterdata!R60)</f>
        <v/>
      </c>
      <c r="AQ61" s="71" t="str">
        <f>IF(Quarterdata!T60="","",Quarterdata!T60/Quarterdata!R60)</f>
        <v/>
      </c>
      <c r="AR61" s="71" t="str">
        <f>IF(Quarterdata!U60="","",Quarterdata!U60/Quarterdata!R60)</f>
        <v/>
      </c>
      <c r="AS61" s="90" t="str">
        <f>IF(Quarterdata!T60="","",Quarterdata!R60-Quarterdata!T60)</f>
        <v/>
      </c>
      <c r="AT61" s="90" t="str">
        <f>IF(Quarterdata!U60="","",Quarterdata!R60-Quarterdata!U60)</f>
        <v/>
      </c>
      <c r="AU61" s="71" t="str">
        <f>IF(Quarterdata!S60="","",(Quarterdata!S60-Quarterdata!T60)/Quarterdata!S60)</f>
        <v/>
      </c>
      <c r="AV61" s="71" t="str">
        <f>IF(Quarterdata!S60="","",(Quarterdata!S60-Quarterdata!U60)/Quarterdata!S60)</f>
        <v/>
      </c>
      <c r="AW61" s="8" t="str">
        <f>IF(AP61="","",IF(AND(AP61&gt;=Instruction!$R$17),"Good","Poor"))</f>
        <v/>
      </c>
      <c r="AX61" s="27" t="str">
        <f>IF(AU61="","",IF(OR(AU61&lt;Instruction!$S$17,AU61&lt;=0),"Good","Poor"))</f>
        <v/>
      </c>
      <c r="AY61" s="36" t="str">
        <f t="shared" si="49"/>
        <v/>
      </c>
    </row>
    <row r="62" spans="1:51" x14ac:dyDescent="0.25">
      <c r="A62" s="60" t="str">
        <f>IF(Monthlydata!A60=0,"",Monthlydata!A60)</f>
        <v>&lt;&lt;PHCU&gt;&gt;</v>
      </c>
      <c r="B62" s="68" t="str">
        <f>IF(Quarterdata!C61="","",Quarterdata!C61/Quarterdata!B61)</f>
        <v/>
      </c>
      <c r="C62" s="68" t="str">
        <f>IF(Quarterdata!D61="","",Quarterdata!D61/Quarterdata!B61)</f>
        <v/>
      </c>
      <c r="D62" s="68" t="str">
        <f>IF(Quarterdata!E61="","",Quarterdata!E61/Quarterdata!B61)</f>
        <v/>
      </c>
      <c r="E62" s="91" t="str">
        <f>IF(Quarterdata!D61="","",Quarterdata!B61-Quarterdata!D61)</f>
        <v/>
      </c>
      <c r="F62" s="91" t="str">
        <f>IF(Quarterdata!E61="","",Quarterdata!B61-Quarterdata!E61)</f>
        <v/>
      </c>
      <c r="G62" s="68" t="str">
        <f>IF(Quarterdata!C61="","",(Quarterdata!C61-Quarterdata!D61)/Quarterdata!C61)</f>
        <v/>
      </c>
      <c r="H62" s="68" t="str">
        <f>IF(Quarterdata!C61="","",(Quarterdata!C61-Quarterdata!E61)/Quarterdata!C61)</f>
        <v/>
      </c>
      <c r="I62" s="56" t="str">
        <f>IF(B62="","",IF(AND(B62&gt;=Instruction!$R$17),"Good","Poor"))</f>
        <v/>
      </c>
      <c r="J62" s="62" t="str">
        <f>IF(G62="","",IF(OR(G62&lt;Instruction!$S$17,G62&lt;=0),"Good","Poor"))</f>
        <v/>
      </c>
      <c r="K62" s="56" t="str">
        <f>IF(OR(I62="",J62=""),"",IF(AND(I62="Good",J62="Good"),"Cat 1",IF(AND(I62="Good",J62="Poor"),"Cat 2",IF(AND(I62="Poor",J62="Good"),"Cat 3",IF(AND(I62="Poor",J62="Poor"),"Cat 4","NA")))))</f>
        <v/>
      </c>
      <c r="L62" s="68" t="str">
        <f>IF(Quarterdata!G61="","",Quarterdata!G61/Quarterdata!F61)</f>
        <v/>
      </c>
      <c r="M62" s="68" t="str">
        <f>IF(Quarterdata!H61="","",Quarterdata!H61/Quarterdata!F61)</f>
        <v/>
      </c>
      <c r="N62" s="68" t="str">
        <f>IF(Quarterdata!I61="","",Quarterdata!I61/Quarterdata!F61)</f>
        <v/>
      </c>
      <c r="O62" s="91" t="str">
        <f>IF(Quarterdata!H61="","",Quarterdata!F61-Quarterdata!H61)</f>
        <v/>
      </c>
      <c r="P62" s="91" t="str">
        <f>IF(Quarterdata!I61="","",Quarterdata!F61-Quarterdata!I61)</f>
        <v/>
      </c>
      <c r="Q62" s="68" t="str">
        <f>IF(Quarterdata!G61="","",(Quarterdata!G61-Quarterdata!H61)/Quarterdata!G61)</f>
        <v/>
      </c>
      <c r="R62" s="68" t="str">
        <f>IF(Quarterdata!G61="","",(Quarterdata!G61-Quarterdata!H61)/Quarterdata!G61)</f>
        <v/>
      </c>
      <c r="S62" s="56" t="str">
        <f>IF(L62="","",IF(AND(L62&gt;=Instruction!$R$17),"Good","Poor"))</f>
        <v/>
      </c>
      <c r="T62" s="62" t="str">
        <f>IF(Q62="","",IF(OR(Q62&lt;Instruction!$S$17,Q62&lt;=0),"Good","Poor"))</f>
        <v/>
      </c>
      <c r="U62" s="54" t="str">
        <f>IF(OR(S62="",T62=""),"",IF(AND(S62="Good",T62="Good"),"Cat 1",IF(AND(S62="Good",T62="Poor"),"Cat 2",IF(AND(S62="Poor",T62="Good"),"Cat 3",IF(AND(S62="Poor",T62="Poor"),"Cat 4","NA")))))</f>
        <v/>
      </c>
      <c r="V62" s="68" t="str">
        <f>IF(Quarterdata!K61="","",Quarterdata!K61/Quarterdata!J61)</f>
        <v/>
      </c>
      <c r="W62" s="68" t="str">
        <f>IF(Quarterdata!L61="","",Quarterdata!L61/Quarterdata!J61)</f>
        <v/>
      </c>
      <c r="X62" s="68" t="str">
        <f>IF(Quarterdata!M61="","",Quarterdata!M61/Quarterdata!J61)</f>
        <v/>
      </c>
      <c r="Y62" s="91" t="str">
        <f>IF(Quarterdata!L61="","",Quarterdata!J61-Quarterdata!L61)</f>
        <v/>
      </c>
      <c r="Z62" s="91" t="str">
        <f>IF(Quarterdata!M61="","",Quarterdata!J61-Quarterdata!M61)</f>
        <v/>
      </c>
      <c r="AA62" s="68" t="str">
        <f>IF(Quarterdata!K61="","",(Quarterdata!K61-Quarterdata!L61)/Quarterdata!K61)</f>
        <v/>
      </c>
      <c r="AB62" s="68" t="str">
        <f>IF(Quarterdata!K61="","",(Quarterdata!K61-Quarterdata!M61)/Quarterdata!K61)</f>
        <v/>
      </c>
      <c r="AC62" s="56" t="str">
        <f>IF(V62="","",IF(AND(V62&gt;=Instruction!$R$17),"Good","Poor"))</f>
        <v/>
      </c>
      <c r="AD62" s="62" t="str">
        <f>IF(AA62="","",IF(OR(AA62&lt;Instruction!$S$17,AA62&lt;=0),"Good","Poor"))</f>
        <v/>
      </c>
      <c r="AE62" s="54" t="str">
        <f>IF(OR(AC62="",AD62=""),"",IF(AND(AC62="Good",AD62="Good"),"Cat 1",IF(AND(AC62="Good",AD62="Poor"),"Cat 2",IF(AND(AC62="Poor",AD62="Good"),"Cat 3",IF(AND(AC62="Poor",AD62="Poor"),"Cat 4","NA")))))</f>
        <v/>
      </c>
      <c r="AF62" s="68" t="str">
        <f>IF(Quarterdata!O61="","",Quarterdata!O61/Quarterdata!N61)</f>
        <v/>
      </c>
      <c r="AG62" s="68" t="str">
        <f>IF(Quarterdata!P61="","",Quarterdata!P61/Quarterdata!N61)</f>
        <v/>
      </c>
      <c r="AH62" s="68" t="str">
        <f>IF(Quarterdata!Q61="","",Quarterdata!Q61/Quarterdata!N61)</f>
        <v/>
      </c>
      <c r="AI62" s="91" t="str">
        <f>IF(Quarterdata!P61="","",Quarterdata!N61-Quarterdata!P61)</f>
        <v/>
      </c>
      <c r="AJ62" s="91" t="str">
        <f>IF(Quarterdata!Q61="","",Quarterdata!N61-Quarterdata!Q61)</f>
        <v/>
      </c>
      <c r="AK62" s="68" t="str">
        <f>IF(Quarterdata!O61="","",(Quarterdata!O61-Quarterdata!P61)/Quarterdata!O61)</f>
        <v/>
      </c>
      <c r="AL62" s="68" t="str">
        <f>IF(Quarterdata!O61="","",(Quarterdata!O61-Quarterdata!Q61)/Quarterdata!O61)</f>
        <v/>
      </c>
      <c r="AM62" s="56" t="str">
        <f>IF(AF62="","",IF(AND(AF62&gt;=Instruction!$R$17),"Good","Poor"))</f>
        <v/>
      </c>
      <c r="AN62" s="62" t="str">
        <f>IF(AK62="","",IF(OR(AK62&lt;Instruction!$S$17,AK62&lt;=0),"Good","Poor"))</f>
        <v/>
      </c>
      <c r="AO62" s="54" t="str">
        <f>IF(OR(AM62="",AN62=""),"",IF(AND(AM62="Good",AN62="Good"),"Cat 1",IF(AND(AM62="Good",AN62="Poor"),"Cat 2",IF(AND(AM62="Poor",AN62="Good"),"Cat 3",IF(AND(AM62="Poor",AN62="Poor"),"Cat 4","NA")))))</f>
        <v/>
      </c>
      <c r="AP62" s="68" t="str">
        <f>IF(Quarterdata!S61="","",Quarterdata!S61/Quarterdata!R61)</f>
        <v/>
      </c>
      <c r="AQ62" s="68" t="str">
        <f>IF(Quarterdata!T61="","",Quarterdata!T61/Quarterdata!R61)</f>
        <v/>
      </c>
      <c r="AR62" s="68" t="str">
        <f>IF(Quarterdata!U61="","",Quarterdata!U61/Quarterdata!R61)</f>
        <v/>
      </c>
      <c r="AS62" s="91" t="str">
        <f>IF(Quarterdata!T61="","",Quarterdata!R61-Quarterdata!T61)</f>
        <v/>
      </c>
      <c r="AT62" s="91" t="str">
        <f>IF(Quarterdata!U61="","",Quarterdata!R61-Quarterdata!U61)</f>
        <v/>
      </c>
      <c r="AU62" s="68" t="str">
        <f>IF(Quarterdata!S61="","",(Quarterdata!S61-Quarterdata!T61)/Quarterdata!S61)</f>
        <v/>
      </c>
      <c r="AV62" s="68" t="str">
        <f>IF(Quarterdata!S61="","",(Quarterdata!S61-Quarterdata!U61)/Quarterdata!S61)</f>
        <v/>
      </c>
      <c r="AW62" s="56" t="str">
        <f>IF(AP62="","",IF(AND(AP62&gt;=Instruction!$R$17),"Good","Poor"))</f>
        <v/>
      </c>
      <c r="AX62" s="62" t="str">
        <f>IF(AU62="","",IF(OR(AU62&lt;Instruction!$S$17,AU62&lt;=0),"Good","Poor"))</f>
        <v/>
      </c>
      <c r="AY62" s="54" t="str">
        <f>IF(OR(AW62="",AX62=""),"",IF(AND(AW62="Good",AX62="Good"),"Cat 1",IF(AND(AW62="Good",AX62="Poor"),"Cat 2",IF(AND(AW62="Poor",AX62="Good"),"Cat 3",IF(AND(AW62="Poor",AX62="Poor"),"Cat 4","NA")))))</f>
        <v/>
      </c>
    </row>
    <row r="63" spans="1:51" x14ac:dyDescent="0.25">
      <c r="A63" s="60" t="str">
        <f>IF(Monthlydata!A61=0,"",Monthlydata!A61)</f>
        <v>&lt;&lt;HC&gt;&gt;</v>
      </c>
      <c r="B63" s="71" t="str">
        <f>IF(Quarterdata!C62="","",Quarterdata!C62/Quarterdata!B62)</f>
        <v/>
      </c>
      <c r="C63" s="71" t="str">
        <f>IF(Quarterdata!D62="","",Quarterdata!D62/Quarterdata!B62)</f>
        <v/>
      </c>
      <c r="D63" s="71" t="str">
        <f>IF(Quarterdata!E62="","",Quarterdata!E62/Quarterdata!B62)</f>
        <v/>
      </c>
      <c r="E63" s="90" t="str">
        <f>IF(Quarterdata!D62="","",Quarterdata!B62-Quarterdata!D62)</f>
        <v/>
      </c>
      <c r="F63" s="90" t="str">
        <f>IF(Quarterdata!E62="","",Quarterdata!B62-Quarterdata!E62)</f>
        <v/>
      </c>
      <c r="G63" s="71" t="str">
        <f>IF(Quarterdata!C62="","",(Quarterdata!C62-Quarterdata!D62)/Quarterdata!C62)</f>
        <v/>
      </c>
      <c r="H63" s="71" t="str">
        <f>IF(Quarterdata!C62="","",(Quarterdata!C62-Quarterdata!E62)/Quarterdata!C62)</f>
        <v/>
      </c>
      <c r="I63" s="8" t="str">
        <f>IF(B63="","",IF(AND(B63&gt;=Instruction!$R$17),"Good","Poor"))</f>
        <v/>
      </c>
      <c r="J63" s="27" t="str">
        <f>IF(G63="","",IF(OR(G63&lt;Instruction!$S$17,G63&lt;=0),"Good","Poor"))</f>
        <v/>
      </c>
      <c r="K63" s="8" t="str">
        <f t="shared" ref="K63:K72" si="50">IF(OR(I63="",J63=""),"",IF(AND(I63="Good",J63="Good"),"Cat 1",IF(AND(I63="Good",J63="Poor"),"Cat 2",IF(AND(I63="Poor",J63="Good"),"Cat 3",IF(AND(I63="Poor",J63="Poor"),"Cat 4","NA")))))</f>
        <v/>
      </c>
      <c r="L63" s="71" t="str">
        <f>IF(Quarterdata!G62="","",Quarterdata!G62/Quarterdata!F62)</f>
        <v/>
      </c>
      <c r="M63" s="71" t="str">
        <f>IF(Quarterdata!H62="","",Quarterdata!H62/Quarterdata!F62)</f>
        <v/>
      </c>
      <c r="N63" s="71" t="str">
        <f>IF(Quarterdata!I62="","",Quarterdata!I62/Quarterdata!F62)</f>
        <v/>
      </c>
      <c r="O63" s="90" t="str">
        <f>IF(Quarterdata!H62="","",Quarterdata!F62-Quarterdata!H62)</f>
        <v/>
      </c>
      <c r="P63" s="90" t="str">
        <f>IF(Quarterdata!I62="","",Quarterdata!F62-Quarterdata!I62)</f>
        <v/>
      </c>
      <c r="Q63" s="71" t="str">
        <f>IF(Quarterdata!G62="","",(Quarterdata!G62-Quarterdata!H62)/Quarterdata!G62)</f>
        <v/>
      </c>
      <c r="R63" s="71" t="str">
        <f>IF(Quarterdata!G62="","",(Quarterdata!G62-Quarterdata!H62)/Quarterdata!G62)</f>
        <v/>
      </c>
      <c r="S63" s="8" t="str">
        <f>IF(L63="","",IF(AND(L63&gt;=Instruction!$R$17),"Good","Poor"))</f>
        <v/>
      </c>
      <c r="T63" s="27" t="str">
        <f>IF(Q63="","",IF(OR(Q63&lt;Instruction!$S$17,Q63&lt;=0),"Good","Poor"))</f>
        <v/>
      </c>
      <c r="U63" s="36" t="str">
        <f t="shared" ref="U63:U72" si="51">IF(OR(S63="",T63=""),"",IF(AND(S63="Good",T63="Good"),"Cat 1",IF(AND(S63="Good",T63="Poor"),"Cat 2",IF(AND(S63="Poor",T63="Good"),"Cat 3",IF(AND(S63="Poor",T63="Poor"),"Cat 4","NA")))))</f>
        <v/>
      </c>
      <c r="V63" s="71" t="str">
        <f>IF(Quarterdata!K62="","",Quarterdata!K62/Quarterdata!J62)</f>
        <v/>
      </c>
      <c r="W63" s="71" t="str">
        <f>IF(Quarterdata!L62="","",Quarterdata!L62/Quarterdata!J62)</f>
        <v/>
      </c>
      <c r="X63" s="71" t="str">
        <f>IF(Quarterdata!M62="","",Quarterdata!M62/Quarterdata!J62)</f>
        <v/>
      </c>
      <c r="Y63" s="90" t="str">
        <f>IF(Quarterdata!L62="","",Quarterdata!J62-Quarterdata!L62)</f>
        <v/>
      </c>
      <c r="Z63" s="90" t="str">
        <f>IF(Quarterdata!M62="","",Quarterdata!J62-Quarterdata!M62)</f>
        <v/>
      </c>
      <c r="AA63" s="71" t="str">
        <f>IF(Quarterdata!K62="","",(Quarterdata!K62-Quarterdata!L62)/Quarterdata!K62)</f>
        <v/>
      </c>
      <c r="AB63" s="71" t="str">
        <f>IF(Quarterdata!K62="","",(Quarterdata!K62-Quarterdata!M62)/Quarterdata!K62)</f>
        <v/>
      </c>
      <c r="AC63" s="8" t="str">
        <f>IF(V63="","",IF(AND(V63&gt;=Instruction!$R$17),"Good","Poor"))</f>
        <v/>
      </c>
      <c r="AD63" s="27" t="str">
        <f>IF(AA63="","",IF(OR(AA63&lt;Instruction!$S$17,AA63&lt;=0),"Good","Poor"))</f>
        <v/>
      </c>
      <c r="AE63" s="36" t="str">
        <f t="shared" ref="AE63:AE72" si="52">IF(OR(AC63="",AD63=""),"",IF(AND(AC63="Good",AD63="Good"),"Cat 1",IF(AND(AC63="Good",AD63="Poor"),"Cat 2",IF(AND(AC63="Poor",AD63="Good"),"Cat 3",IF(AND(AC63="Poor",AD63="Poor"),"Cat 4","NA")))))</f>
        <v/>
      </c>
      <c r="AF63" s="71" t="str">
        <f>IF(Quarterdata!O62="","",Quarterdata!O62/Quarterdata!N62)</f>
        <v/>
      </c>
      <c r="AG63" s="71" t="str">
        <f>IF(Quarterdata!P62="","",Quarterdata!P62/Quarterdata!N62)</f>
        <v/>
      </c>
      <c r="AH63" s="71" t="str">
        <f>IF(Quarterdata!Q62="","",Quarterdata!Q62/Quarterdata!N62)</f>
        <v/>
      </c>
      <c r="AI63" s="90" t="str">
        <f>IF(Quarterdata!P62="","",Quarterdata!N62-Quarterdata!P62)</f>
        <v/>
      </c>
      <c r="AJ63" s="90" t="str">
        <f>IF(Quarterdata!Q62="","",Quarterdata!N62-Quarterdata!Q62)</f>
        <v/>
      </c>
      <c r="AK63" s="71" t="str">
        <f>IF(Quarterdata!O62="","",(Quarterdata!O62-Quarterdata!P62)/Quarterdata!O62)</f>
        <v/>
      </c>
      <c r="AL63" s="71" t="str">
        <f>IF(Quarterdata!O62="","",(Quarterdata!O62-Quarterdata!Q62)/Quarterdata!O62)</f>
        <v/>
      </c>
      <c r="AM63" s="8" t="str">
        <f>IF(AF63="","",IF(AND(AF63&gt;=Instruction!$R$17),"Good","Poor"))</f>
        <v/>
      </c>
      <c r="AN63" s="27" t="str">
        <f>IF(AK63="","",IF(OR(AK63&lt;Instruction!$S$17,AK63&lt;=0),"Good","Poor"))</f>
        <v/>
      </c>
      <c r="AO63" s="36" t="str">
        <f t="shared" ref="AO63:AO72" si="53">IF(OR(AM63="",AN63=""),"",IF(AND(AM63="Good",AN63="Good"),"Cat 1",IF(AND(AM63="Good",AN63="Poor"),"Cat 2",IF(AND(AM63="Poor",AN63="Good"),"Cat 3",IF(AND(AM63="Poor",AN63="Poor"),"Cat 4","NA")))))</f>
        <v/>
      </c>
      <c r="AP63" s="71" t="str">
        <f>IF(Quarterdata!S62="","",Quarterdata!S62/Quarterdata!R62)</f>
        <v/>
      </c>
      <c r="AQ63" s="71" t="str">
        <f>IF(Quarterdata!T62="","",Quarterdata!T62/Quarterdata!R62)</f>
        <v/>
      </c>
      <c r="AR63" s="71" t="str">
        <f>IF(Quarterdata!U62="","",Quarterdata!U62/Quarterdata!R62)</f>
        <v/>
      </c>
      <c r="AS63" s="90" t="str">
        <f>IF(Quarterdata!T62="","",Quarterdata!R62-Quarterdata!T62)</f>
        <v/>
      </c>
      <c r="AT63" s="90" t="str">
        <f>IF(Quarterdata!U62="","",Quarterdata!R62-Quarterdata!U62)</f>
        <v/>
      </c>
      <c r="AU63" s="71" t="str">
        <f>IF(Quarterdata!S62="","",(Quarterdata!S62-Quarterdata!T62)/Quarterdata!S62)</f>
        <v/>
      </c>
      <c r="AV63" s="71" t="str">
        <f>IF(Quarterdata!S62="","",(Quarterdata!S62-Quarterdata!U62)/Quarterdata!S62)</f>
        <v/>
      </c>
      <c r="AW63" s="8" t="str">
        <f>IF(AP63="","",IF(AND(AP63&gt;=Instruction!$R$17),"Good","Poor"))</f>
        <v/>
      </c>
      <c r="AX63" s="27" t="str">
        <f>IF(AU63="","",IF(OR(AU63&lt;Instruction!$S$17,AU63&lt;=0),"Good","Poor"))</f>
        <v/>
      </c>
      <c r="AY63" s="36" t="str">
        <f t="shared" ref="AY63:AY72" si="54">IF(OR(AW63="",AX63=""),"",IF(AND(AW63="Good",AX63="Good"),"Cat 1",IF(AND(AW63="Good",AX63="Poor"),"Cat 2",IF(AND(AW63="Poor",AX63="Good"),"Cat 3",IF(AND(AW63="Poor",AX63="Poor"),"Cat 4","NA")))))</f>
        <v/>
      </c>
    </row>
    <row r="64" spans="1:51" x14ac:dyDescent="0.25">
      <c r="A64" s="60" t="str">
        <f>IF(Monthlydata!A62=0,"",Monthlydata!A62)</f>
        <v>&lt;&lt;HP&gt;&gt;</v>
      </c>
      <c r="B64" s="71" t="str">
        <f>IF(Quarterdata!C63="","",Quarterdata!C63/Quarterdata!B63)</f>
        <v/>
      </c>
      <c r="C64" s="71" t="str">
        <f>IF(Quarterdata!D63="","",Quarterdata!D63/Quarterdata!B63)</f>
        <v/>
      </c>
      <c r="D64" s="71" t="str">
        <f>IF(Quarterdata!E63="","",Quarterdata!E63/Quarterdata!B63)</f>
        <v/>
      </c>
      <c r="E64" s="90" t="str">
        <f>IF(Quarterdata!D63="","",Quarterdata!B63-Quarterdata!D63)</f>
        <v/>
      </c>
      <c r="F64" s="90" t="str">
        <f>IF(Quarterdata!E63="","",Quarterdata!B63-Quarterdata!E63)</f>
        <v/>
      </c>
      <c r="G64" s="71" t="str">
        <f>IF(Quarterdata!C63="","",(Quarterdata!C63-Quarterdata!D63)/Quarterdata!C63)</f>
        <v/>
      </c>
      <c r="H64" s="71" t="str">
        <f>IF(Quarterdata!C63="","",(Quarterdata!C63-Quarterdata!E63)/Quarterdata!C63)</f>
        <v/>
      </c>
      <c r="I64" s="8" t="str">
        <f>IF(B64="","",IF(AND(B64&gt;=Instruction!$R$17),"Good","Poor"))</f>
        <v/>
      </c>
      <c r="J64" s="27" t="str">
        <f>IF(G64="","",IF(OR(G64&lt;Instruction!$S$17,G64&lt;=0),"Good","Poor"))</f>
        <v/>
      </c>
      <c r="K64" s="8" t="str">
        <f t="shared" si="50"/>
        <v/>
      </c>
      <c r="L64" s="71" t="str">
        <f>IF(Quarterdata!G63="","",Quarterdata!G63/Quarterdata!F63)</f>
        <v/>
      </c>
      <c r="M64" s="71" t="str">
        <f>IF(Quarterdata!H63="","",Quarterdata!H63/Quarterdata!F63)</f>
        <v/>
      </c>
      <c r="N64" s="71" t="str">
        <f>IF(Quarterdata!I63="","",Quarterdata!I63/Quarterdata!F63)</f>
        <v/>
      </c>
      <c r="O64" s="90" t="str">
        <f>IF(Quarterdata!H63="","",Quarterdata!F63-Quarterdata!H63)</f>
        <v/>
      </c>
      <c r="P64" s="90" t="str">
        <f>IF(Quarterdata!I63="","",Quarterdata!F63-Quarterdata!I63)</f>
        <v/>
      </c>
      <c r="Q64" s="71" t="str">
        <f>IF(Quarterdata!G63="","",(Quarterdata!G63-Quarterdata!H63)/Quarterdata!G63)</f>
        <v/>
      </c>
      <c r="R64" s="71" t="str">
        <f>IF(Quarterdata!G63="","",(Quarterdata!G63-Quarterdata!H63)/Quarterdata!G63)</f>
        <v/>
      </c>
      <c r="S64" s="8" t="str">
        <f>IF(L64="","",IF(AND(L64&gt;=Instruction!$R$17),"Good","Poor"))</f>
        <v/>
      </c>
      <c r="T64" s="27" t="str">
        <f>IF(Q64="","",IF(OR(Q64&lt;Instruction!$S$17,Q64&lt;=0),"Good","Poor"))</f>
        <v/>
      </c>
      <c r="U64" s="36" t="str">
        <f t="shared" si="51"/>
        <v/>
      </c>
      <c r="V64" s="71" t="str">
        <f>IF(Quarterdata!K63="","",Quarterdata!K63/Quarterdata!J63)</f>
        <v/>
      </c>
      <c r="W64" s="71" t="str">
        <f>IF(Quarterdata!L63="","",Quarterdata!L63/Quarterdata!J63)</f>
        <v/>
      </c>
      <c r="X64" s="71" t="str">
        <f>IF(Quarterdata!M63="","",Quarterdata!M63/Quarterdata!J63)</f>
        <v/>
      </c>
      <c r="Y64" s="90" t="str">
        <f>IF(Quarterdata!L63="","",Quarterdata!J63-Quarterdata!L63)</f>
        <v/>
      </c>
      <c r="Z64" s="90" t="str">
        <f>IF(Quarterdata!M63="","",Quarterdata!J63-Quarterdata!M63)</f>
        <v/>
      </c>
      <c r="AA64" s="71" t="str">
        <f>IF(Quarterdata!K63="","",(Quarterdata!K63-Quarterdata!L63)/Quarterdata!K63)</f>
        <v/>
      </c>
      <c r="AB64" s="71" t="str">
        <f>IF(Quarterdata!K63="","",(Quarterdata!K63-Quarterdata!M63)/Quarterdata!K63)</f>
        <v/>
      </c>
      <c r="AC64" s="8" t="str">
        <f>IF(V64="","",IF(AND(V64&gt;=Instruction!$R$17),"Good","Poor"))</f>
        <v/>
      </c>
      <c r="AD64" s="27" t="str">
        <f>IF(AA64="","",IF(OR(AA64&lt;Instruction!$S$17,AA64&lt;=0),"Good","Poor"))</f>
        <v/>
      </c>
      <c r="AE64" s="36" t="str">
        <f t="shared" si="52"/>
        <v/>
      </c>
      <c r="AF64" s="71" t="str">
        <f>IF(Quarterdata!O63="","",Quarterdata!O63/Quarterdata!N63)</f>
        <v/>
      </c>
      <c r="AG64" s="71" t="str">
        <f>IF(Quarterdata!P63="","",Quarterdata!P63/Quarterdata!N63)</f>
        <v/>
      </c>
      <c r="AH64" s="71" t="str">
        <f>IF(Quarterdata!Q63="","",Quarterdata!Q63/Quarterdata!N63)</f>
        <v/>
      </c>
      <c r="AI64" s="90" t="str">
        <f>IF(Quarterdata!P63="","",Quarterdata!N63-Quarterdata!P63)</f>
        <v/>
      </c>
      <c r="AJ64" s="90" t="str">
        <f>IF(Quarterdata!Q63="","",Quarterdata!N63-Quarterdata!Q63)</f>
        <v/>
      </c>
      <c r="AK64" s="71" t="str">
        <f>IF(Quarterdata!O63="","",(Quarterdata!O63-Quarterdata!P63)/Quarterdata!O63)</f>
        <v/>
      </c>
      <c r="AL64" s="71" t="str">
        <f>IF(Quarterdata!O63="","",(Quarterdata!O63-Quarterdata!Q63)/Quarterdata!O63)</f>
        <v/>
      </c>
      <c r="AM64" s="8" t="str">
        <f>IF(AF64="","",IF(AND(AF64&gt;=Instruction!$R$17),"Good","Poor"))</f>
        <v/>
      </c>
      <c r="AN64" s="27" t="str">
        <f>IF(AK64="","",IF(OR(AK64&lt;Instruction!$S$17,AK64&lt;=0),"Good","Poor"))</f>
        <v/>
      </c>
      <c r="AO64" s="36" t="str">
        <f t="shared" si="53"/>
        <v/>
      </c>
      <c r="AP64" s="71" t="str">
        <f>IF(Quarterdata!S63="","",Quarterdata!S63/Quarterdata!R63)</f>
        <v/>
      </c>
      <c r="AQ64" s="71" t="str">
        <f>IF(Quarterdata!T63="","",Quarterdata!T63/Quarterdata!R63)</f>
        <v/>
      </c>
      <c r="AR64" s="71" t="str">
        <f>IF(Quarterdata!U63="","",Quarterdata!U63/Quarterdata!R63)</f>
        <v/>
      </c>
      <c r="AS64" s="90" t="str">
        <f>IF(Quarterdata!T63="","",Quarterdata!R63-Quarterdata!T63)</f>
        <v/>
      </c>
      <c r="AT64" s="90" t="str">
        <f>IF(Quarterdata!U63="","",Quarterdata!R63-Quarterdata!U63)</f>
        <v/>
      </c>
      <c r="AU64" s="71" t="str">
        <f>IF(Quarterdata!S63="","",(Quarterdata!S63-Quarterdata!T63)/Quarterdata!S63)</f>
        <v/>
      </c>
      <c r="AV64" s="71" t="str">
        <f>IF(Quarterdata!S63="","",(Quarterdata!S63-Quarterdata!U63)/Quarterdata!S63)</f>
        <v/>
      </c>
      <c r="AW64" s="8" t="str">
        <f>IF(AP64="","",IF(AND(AP64&gt;=Instruction!$R$17),"Good","Poor"))</f>
        <v/>
      </c>
      <c r="AX64" s="27" t="str">
        <f>IF(AU64="","",IF(OR(AU64&lt;Instruction!$S$17,AU64&lt;=0),"Good","Poor"))</f>
        <v/>
      </c>
      <c r="AY64" s="36" t="str">
        <f t="shared" si="54"/>
        <v/>
      </c>
    </row>
    <row r="65" spans="1:51" x14ac:dyDescent="0.25">
      <c r="A65" s="60" t="str">
        <f>IF(Monthlydata!A63=0,"",Monthlydata!A63)</f>
        <v>&lt;&lt;HP&gt;&gt;</v>
      </c>
      <c r="B65" s="71" t="str">
        <f>IF(Quarterdata!C64="","",Quarterdata!C64/Quarterdata!B64)</f>
        <v/>
      </c>
      <c r="C65" s="71" t="str">
        <f>IF(Quarterdata!D64="","",Quarterdata!D64/Quarterdata!B64)</f>
        <v/>
      </c>
      <c r="D65" s="71" t="str">
        <f>IF(Quarterdata!E64="","",Quarterdata!E64/Quarterdata!B64)</f>
        <v/>
      </c>
      <c r="E65" s="90" t="str">
        <f>IF(Quarterdata!D64="","",Quarterdata!B64-Quarterdata!D64)</f>
        <v/>
      </c>
      <c r="F65" s="90" t="str">
        <f>IF(Quarterdata!E64="","",Quarterdata!B64-Quarterdata!E64)</f>
        <v/>
      </c>
      <c r="G65" s="71" t="str">
        <f>IF(Quarterdata!C64="","",(Quarterdata!C64-Quarterdata!D64)/Quarterdata!C64)</f>
        <v/>
      </c>
      <c r="H65" s="71" t="str">
        <f>IF(Quarterdata!C64="","",(Quarterdata!C64-Quarterdata!E64)/Quarterdata!C64)</f>
        <v/>
      </c>
      <c r="I65" s="8" t="str">
        <f>IF(B65="","",IF(AND(B65&gt;=Instruction!$R$17),"Good","Poor"))</f>
        <v/>
      </c>
      <c r="J65" s="27" t="str">
        <f>IF(G65="","",IF(OR(G65&lt;Instruction!$S$17,G65&lt;=0),"Good","Poor"))</f>
        <v/>
      </c>
      <c r="K65" s="8" t="str">
        <f t="shared" si="50"/>
        <v/>
      </c>
      <c r="L65" s="71" t="str">
        <f>IF(Quarterdata!G64="","",Quarterdata!G64/Quarterdata!F64)</f>
        <v/>
      </c>
      <c r="M65" s="71" t="str">
        <f>IF(Quarterdata!H64="","",Quarterdata!H64/Quarterdata!F64)</f>
        <v/>
      </c>
      <c r="N65" s="71" t="str">
        <f>IF(Quarterdata!I64="","",Quarterdata!I64/Quarterdata!F64)</f>
        <v/>
      </c>
      <c r="O65" s="90" t="str">
        <f>IF(Quarterdata!H64="","",Quarterdata!F64-Quarterdata!H64)</f>
        <v/>
      </c>
      <c r="P65" s="90" t="str">
        <f>IF(Quarterdata!I64="","",Quarterdata!F64-Quarterdata!I64)</f>
        <v/>
      </c>
      <c r="Q65" s="71" t="str">
        <f>IF(Quarterdata!G64="","",(Quarterdata!G64-Quarterdata!H64)/Quarterdata!G64)</f>
        <v/>
      </c>
      <c r="R65" s="71" t="str">
        <f>IF(Quarterdata!G64="","",(Quarterdata!G64-Quarterdata!H64)/Quarterdata!G64)</f>
        <v/>
      </c>
      <c r="S65" s="8" t="str">
        <f>IF(L65="","",IF(AND(L65&gt;=Instruction!$R$17),"Good","Poor"))</f>
        <v/>
      </c>
      <c r="T65" s="27" t="str">
        <f>IF(Q65="","",IF(OR(Q65&lt;Instruction!$S$17,Q65&lt;=0),"Good","Poor"))</f>
        <v/>
      </c>
      <c r="U65" s="36" t="str">
        <f t="shared" si="51"/>
        <v/>
      </c>
      <c r="V65" s="71" t="str">
        <f>IF(Quarterdata!K64="","",Quarterdata!K64/Quarterdata!J64)</f>
        <v/>
      </c>
      <c r="W65" s="71" t="str">
        <f>IF(Quarterdata!L64="","",Quarterdata!L64/Quarterdata!J64)</f>
        <v/>
      </c>
      <c r="X65" s="71" t="str">
        <f>IF(Quarterdata!M64="","",Quarterdata!M64/Quarterdata!J64)</f>
        <v/>
      </c>
      <c r="Y65" s="90" t="str">
        <f>IF(Quarterdata!L64="","",Quarterdata!J64-Quarterdata!L64)</f>
        <v/>
      </c>
      <c r="Z65" s="90" t="str">
        <f>IF(Quarterdata!M64="","",Quarterdata!J64-Quarterdata!M64)</f>
        <v/>
      </c>
      <c r="AA65" s="71" t="str">
        <f>IF(Quarterdata!K64="","",(Quarterdata!K64-Quarterdata!L64)/Quarterdata!K64)</f>
        <v/>
      </c>
      <c r="AB65" s="71" t="str">
        <f>IF(Quarterdata!K64="","",(Quarterdata!K64-Quarterdata!M64)/Quarterdata!K64)</f>
        <v/>
      </c>
      <c r="AC65" s="8" t="str">
        <f>IF(V65="","",IF(AND(V65&gt;=Instruction!$R$17),"Good","Poor"))</f>
        <v/>
      </c>
      <c r="AD65" s="27" t="str">
        <f>IF(AA65="","",IF(OR(AA65&lt;Instruction!$S$17,AA65&lt;=0),"Good","Poor"))</f>
        <v/>
      </c>
      <c r="AE65" s="36" t="str">
        <f t="shared" si="52"/>
        <v/>
      </c>
      <c r="AF65" s="71" t="str">
        <f>IF(Quarterdata!O64="","",Quarterdata!O64/Quarterdata!N64)</f>
        <v/>
      </c>
      <c r="AG65" s="71" t="str">
        <f>IF(Quarterdata!P64="","",Quarterdata!P64/Quarterdata!N64)</f>
        <v/>
      </c>
      <c r="AH65" s="71" t="str">
        <f>IF(Quarterdata!Q64="","",Quarterdata!Q64/Quarterdata!N64)</f>
        <v/>
      </c>
      <c r="AI65" s="90" t="str">
        <f>IF(Quarterdata!P64="","",Quarterdata!N64-Quarterdata!P64)</f>
        <v/>
      </c>
      <c r="AJ65" s="90" t="str">
        <f>IF(Quarterdata!Q64="","",Quarterdata!N64-Quarterdata!Q64)</f>
        <v/>
      </c>
      <c r="AK65" s="71" t="str">
        <f>IF(Quarterdata!O64="","",(Quarterdata!O64-Quarterdata!P64)/Quarterdata!O64)</f>
        <v/>
      </c>
      <c r="AL65" s="71" t="str">
        <f>IF(Quarterdata!O64="","",(Quarterdata!O64-Quarterdata!Q64)/Quarterdata!O64)</f>
        <v/>
      </c>
      <c r="AM65" s="8" t="str">
        <f>IF(AF65="","",IF(AND(AF65&gt;=Instruction!$R$17),"Good","Poor"))</f>
        <v/>
      </c>
      <c r="AN65" s="27" t="str">
        <f>IF(AK65="","",IF(OR(AK65&lt;Instruction!$S$17,AK65&lt;=0),"Good","Poor"))</f>
        <v/>
      </c>
      <c r="AO65" s="36" t="str">
        <f t="shared" si="53"/>
        <v/>
      </c>
      <c r="AP65" s="71" t="str">
        <f>IF(Quarterdata!S64="","",Quarterdata!S64/Quarterdata!R64)</f>
        <v/>
      </c>
      <c r="AQ65" s="71" t="str">
        <f>IF(Quarterdata!T64="","",Quarterdata!T64/Quarterdata!R64)</f>
        <v/>
      </c>
      <c r="AR65" s="71" t="str">
        <f>IF(Quarterdata!U64="","",Quarterdata!U64/Quarterdata!R64)</f>
        <v/>
      </c>
      <c r="AS65" s="90" t="str">
        <f>IF(Quarterdata!T64="","",Quarterdata!R64-Quarterdata!T64)</f>
        <v/>
      </c>
      <c r="AT65" s="90" t="str">
        <f>IF(Quarterdata!U64="","",Quarterdata!R64-Quarterdata!U64)</f>
        <v/>
      </c>
      <c r="AU65" s="71" t="str">
        <f>IF(Quarterdata!S64="","",(Quarterdata!S64-Quarterdata!T64)/Quarterdata!S64)</f>
        <v/>
      </c>
      <c r="AV65" s="71" t="str">
        <f>IF(Quarterdata!S64="","",(Quarterdata!S64-Quarterdata!U64)/Quarterdata!S64)</f>
        <v/>
      </c>
      <c r="AW65" s="8" t="str">
        <f>IF(AP65="","",IF(AND(AP65&gt;=Instruction!$R$17),"Good","Poor"))</f>
        <v/>
      </c>
      <c r="AX65" s="27" t="str">
        <f>IF(AU65="","",IF(OR(AU65&lt;Instruction!$S$17,AU65&lt;=0),"Good","Poor"))</f>
        <v/>
      </c>
      <c r="AY65" s="36" t="str">
        <f t="shared" si="54"/>
        <v/>
      </c>
    </row>
    <row r="66" spans="1:51" x14ac:dyDescent="0.25">
      <c r="A66" s="60" t="str">
        <f>IF(Monthlydata!A64=0,"",Monthlydata!A64)</f>
        <v>&lt;&lt;HP&gt;&gt;</v>
      </c>
      <c r="B66" s="71" t="str">
        <f>IF(Quarterdata!C65="","",Quarterdata!C65/Quarterdata!B65)</f>
        <v/>
      </c>
      <c r="C66" s="71" t="str">
        <f>IF(Quarterdata!D65="","",Quarterdata!D65/Quarterdata!B65)</f>
        <v/>
      </c>
      <c r="D66" s="71" t="str">
        <f>IF(Quarterdata!E65="","",Quarterdata!E65/Quarterdata!B65)</f>
        <v/>
      </c>
      <c r="E66" s="90" t="str">
        <f>IF(Quarterdata!D65="","",Quarterdata!B65-Quarterdata!D65)</f>
        <v/>
      </c>
      <c r="F66" s="90" t="str">
        <f>IF(Quarterdata!E65="","",Quarterdata!B65-Quarterdata!E65)</f>
        <v/>
      </c>
      <c r="G66" s="71" t="str">
        <f>IF(Quarterdata!C65="","",(Quarterdata!C65-Quarterdata!D65)/Quarterdata!C65)</f>
        <v/>
      </c>
      <c r="H66" s="71" t="str">
        <f>IF(Quarterdata!C65="","",(Quarterdata!C65-Quarterdata!E65)/Quarterdata!C65)</f>
        <v/>
      </c>
      <c r="I66" s="8" t="str">
        <f>IF(B66="","",IF(AND(B66&gt;=Instruction!$R$17),"Good","Poor"))</f>
        <v/>
      </c>
      <c r="J66" s="27" t="str">
        <f>IF(G66="","",IF(OR(G66&lt;Instruction!$S$17,G66&lt;=0),"Good","Poor"))</f>
        <v/>
      </c>
      <c r="K66" s="8" t="str">
        <f t="shared" si="50"/>
        <v/>
      </c>
      <c r="L66" s="71" t="str">
        <f>IF(Quarterdata!G65="","",Quarterdata!G65/Quarterdata!F65)</f>
        <v/>
      </c>
      <c r="M66" s="71" t="str">
        <f>IF(Quarterdata!H65="","",Quarterdata!H65/Quarterdata!F65)</f>
        <v/>
      </c>
      <c r="N66" s="71" t="str">
        <f>IF(Quarterdata!I65="","",Quarterdata!I65/Quarterdata!F65)</f>
        <v/>
      </c>
      <c r="O66" s="90" t="str">
        <f>IF(Quarterdata!H65="","",Quarterdata!F65-Quarterdata!H65)</f>
        <v/>
      </c>
      <c r="P66" s="90" t="str">
        <f>IF(Quarterdata!I65="","",Quarterdata!F65-Quarterdata!I65)</f>
        <v/>
      </c>
      <c r="Q66" s="71" t="str">
        <f>IF(Quarterdata!G65="","",(Quarterdata!G65-Quarterdata!H65)/Quarterdata!G65)</f>
        <v/>
      </c>
      <c r="R66" s="71" t="str">
        <f>IF(Quarterdata!G65="","",(Quarterdata!G65-Quarterdata!H65)/Quarterdata!G65)</f>
        <v/>
      </c>
      <c r="S66" s="8" t="str">
        <f>IF(L66="","",IF(AND(L66&gt;=Instruction!$R$17),"Good","Poor"))</f>
        <v/>
      </c>
      <c r="T66" s="27" t="str">
        <f>IF(Q66="","",IF(OR(Q66&lt;Instruction!$S$17,Q66&lt;=0),"Good","Poor"))</f>
        <v/>
      </c>
      <c r="U66" s="36" t="str">
        <f t="shared" si="51"/>
        <v/>
      </c>
      <c r="V66" s="71" t="str">
        <f>IF(Quarterdata!K65="","",Quarterdata!K65/Quarterdata!J65)</f>
        <v/>
      </c>
      <c r="W66" s="71" t="str">
        <f>IF(Quarterdata!L65="","",Quarterdata!L65/Quarterdata!J65)</f>
        <v/>
      </c>
      <c r="X66" s="71" t="str">
        <f>IF(Quarterdata!M65="","",Quarterdata!M65/Quarterdata!J65)</f>
        <v/>
      </c>
      <c r="Y66" s="90" t="str">
        <f>IF(Quarterdata!L65="","",Quarterdata!J65-Quarterdata!L65)</f>
        <v/>
      </c>
      <c r="Z66" s="90" t="str">
        <f>IF(Quarterdata!M65="","",Quarterdata!J65-Quarterdata!M65)</f>
        <v/>
      </c>
      <c r="AA66" s="71" t="str">
        <f>IF(Quarterdata!K65="","",(Quarterdata!K65-Quarterdata!L65)/Quarterdata!K65)</f>
        <v/>
      </c>
      <c r="AB66" s="71" t="str">
        <f>IF(Quarterdata!K65="","",(Quarterdata!K65-Quarterdata!M65)/Quarterdata!K65)</f>
        <v/>
      </c>
      <c r="AC66" s="8" t="str">
        <f>IF(V66="","",IF(AND(V66&gt;=Instruction!$R$17),"Good","Poor"))</f>
        <v/>
      </c>
      <c r="AD66" s="27" t="str">
        <f>IF(AA66="","",IF(OR(AA66&lt;Instruction!$S$17,AA66&lt;=0),"Good","Poor"))</f>
        <v/>
      </c>
      <c r="AE66" s="36" t="str">
        <f t="shared" si="52"/>
        <v/>
      </c>
      <c r="AF66" s="71" t="str">
        <f>IF(Quarterdata!O65="","",Quarterdata!O65/Quarterdata!N65)</f>
        <v/>
      </c>
      <c r="AG66" s="71" t="str">
        <f>IF(Quarterdata!P65="","",Quarterdata!P65/Quarterdata!N65)</f>
        <v/>
      </c>
      <c r="AH66" s="71" t="str">
        <f>IF(Quarterdata!Q65="","",Quarterdata!Q65/Quarterdata!N65)</f>
        <v/>
      </c>
      <c r="AI66" s="90" t="str">
        <f>IF(Quarterdata!P65="","",Quarterdata!N65-Quarterdata!P65)</f>
        <v/>
      </c>
      <c r="AJ66" s="90" t="str">
        <f>IF(Quarterdata!Q65="","",Quarterdata!N65-Quarterdata!Q65)</f>
        <v/>
      </c>
      <c r="AK66" s="71" t="str">
        <f>IF(Quarterdata!O65="","",(Quarterdata!O65-Quarterdata!P65)/Quarterdata!O65)</f>
        <v/>
      </c>
      <c r="AL66" s="71" t="str">
        <f>IF(Quarterdata!O65="","",(Quarterdata!O65-Quarterdata!Q65)/Quarterdata!O65)</f>
        <v/>
      </c>
      <c r="AM66" s="8" t="str">
        <f>IF(AF66="","",IF(AND(AF66&gt;=Instruction!$R$17),"Good","Poor"))</f>
        <v/>
      </c>
      <c r="AN66" s="27" t="str">
        <f>IF(AK66="","",IF(OR(AK66&lt;Instruction!$S$17,AK66&lt;=0),"Good","Poor"))</f>
        <v/>
      </c>
      <c r="AO66" s="36" t="str">
        <f t="shared" si="53"/>
        <v/>
      </c>
      <c r="AP66" s="71" t="str">
        <f>IF(Quarterdata!S65="","",Quarterdata!S65/Quarterdata!R65)</f>
        <v/>
      </c>
      <c r="AQ66" s="71" t="str">
        <f>IF(Quarterdata!T65="","",Quarterdata!T65/Quarterdata!R65)</f>
        <v/>
      </c>
      <c r="AR66" s="71" t="str">
        <f>IF(Quarterdata!U65="","",Quarterdata!U65/Quarterdata!R65)</f>
        <v/>
      </c>
      <c r="AS66" s="90" t="str">
        <f>IF(Quarterdata!T65="","",Quarterdata!R65-Quarterdata!T65)</f>
        <v/>
      </c>
      <c r="AT66" s="90" t="str">
        <f>IF(Quarterdata!U65="","",Quarterdata!R65-Quarterdata!U65)</f>
        <v/>
      </c>
      <c r="AU66" s="71" t="str">
        <f>IF(Quarterdata!S65="","",(Quarterdata!S65-Quarterdata!T65)/Quarterdata!S65)</f>
        <v/>
      </c>
      <c r="AV66" s="71" t="str">
        <f>IF(Quarterdata!S65="","",(Quarterdata!S65-Quarterdata!U65)/Quarterdata!S65)</f>
        <v/>
      </c>
      <c r="AW66" s="8" t="str">
        <f>IF(AP66="","",IF(AND(AP66&gt;=Instruction!$R$17),"Good","Poor"))</f>
        <v/>
      </c>
      <c r="AX66" s="27" t="str">
        <f>IF(AU66="","",IF(OR(AU66&lt;Instruction!$S$17,AU66&lt;=0),"Good","Poor"))</f>
        <v/>
      </c>
      <c r="AY66" s="36" t="str">
        <f t="shared" si="54"/>
        <v/>
      </c>
    </row>
    <row r="67" spans="1:51" x14ac:dyDescent="0.25">
      <c r="A67" s="60" t="str">
        <f>IF(Monthlydata!A65=0,"",Monthlydata!A65)</f>
        <v>&lt;&lt;HP&gt;&gt;</v>
      </c>
      <c r="B67" s="71" t="str">
        <f>IF(Quarterdata!C66="","",Quarterdata!C66/Quarterdata!B66)</f>
        <v/>
      </c>
      <c r="C67" s="71" t="str">
        <f>IF(Quarterdata!D66="","",Quarterdata!D66/Quarterdata!B66)</f>
        <v/>
      </c>
      <c r="D67" s="71" t="str">
        <f>IF(Quarterdata!E66="","",Quarterdata!E66/Quarterdata!B66)</f>
        <v/>
      </c>
      <c r="E67" s="90" t="str">
        <f>IF(Quarterdata!D66="","",Quarterdata!B66-Quarterdata!D66)</f>
        <v/>
      </c>
      <c r="F67" s="90" t="str">
        <f>IF(Quarterdata!E66="","",Quarterdata!B66-Quarterdata!E66)</f>
        <v/>
      </c>
      <c r="G67" s="71" t="str">
        <f>IF(Quarterdata!C66="","",(Quarterdata!C66-Quarterdata!D66)/Quarterdata!C66)</f>
        <v/>
      </c>
      <c r="H67" s="71" t="str">
        <f>IF(Quarterdata!C66="","",(Quarterdata!C66-Quarterdata!E66)/Quarterdata!C66)</f>
        <v/>
      </c>
      <c r="I67" s="8" t="str">
        <f>IF(B67="","",IF(AND(B67&gt;=Instruction!$R$17),"Good","Poor"))</f>
        <v/>
      </c>
      <c r="J67" s="27" t="str">
        <f>IF(G67="","",IF(OR(G67&lt;Instruction!$S$17,G67&lt;=0),"Good","Poor"))</f>
        <v/>
      </c>
      <c r="K67" s="8" t="str">
        <f t="shared" si="50"/>
        <v/>
      </c>
      <c r="L67" s="71" t="str">
        <f>IF(Quarterdata!G66="","",Quarterdata!G66/Quarterdata!F66)</f>
        <v/>
      </c>
      <c r="M67" s="71" t="str">
        <f>IF(Quarterdata!H66="","",Quarterdata!H66/Quarterdata!F66)</f>
        <v/>
      </c>
      <c r="N67" s="71" t="str">
        <f>IF(Quarterdata!I66="","",Quarterdata!I66/Quarterdata!F66)</f>
        <v/>
      </c>
      <c r="O67" s="90" t="str">
        <f>IF(Quarterdata!H66="","",Quarterdata!F66-Quarterdata!H66)</f>
        <v/>
      </c>
      <c r="P67" s="90" t="str">
        <f>IF(Quarterdata!I66="","",Quarterdata!F66-Quarterdata!I66)</f>
        <v/>
      </c>
      <c r="Q67" s="71" t="str">
        <f>IF(Quarterdata!G66="","",(Quarterdata!G66-Quarterdata!H66)/Quarterdata!G66)</f>
        <v/>
      </c>
      <c r="R67" s="71" t="str">
        <f>IF(Quarterdata!G66="","",(Quarterdata!G66-Quarterdata!H66)/Quarterdata!G66)</f>
        <v/>
      </c>
      <c r="S67" s="8" t="str">
        <f>IF(L67="","",IF(AND(L67&gt;=Instruction!$R$17),"Good","Poor"))</f>
        <v/>
      </c>
      <c r="T67" s="27" t="str">
        <f>IF(Q67="","",IF(OR(Q67&lt;Instruction!$S$17,Q67&lt;=0),"Good","Poor"))</f>
        <v/>
      </c>
      <c r="U67" s="36" t="str">
        <f t="shared" si="51"/>
        <v/>
      </c>
      <c r="V67" s="71" t="str">
        <f>IF(Quarterdata!K66="","",Quarterdata!K66/Quarterdata!J66)</f>
        <v/>
      </c>
      <c r="W67" s="71" t="str">
        <f>IF(Quarterdata!L66="","",Quarterdata!L66/Quarterdata!J66)</f>
        <v/>
      </c>
      <c r="X67" s="71" t="str">
        <f>IF(Quarterdata!M66="","",Quarterdata!M66/Quarterdata!J66)</f>
        <v/>
      </c>
      <c r="Y67" s="90" t="str">
        <f>IF(Quarterdata!L66="","",Quarterdata!J66-Quarterdata!L66)</f>
        <v/>
      </c>
      <c r="Z67" s="90" t="str">
        <f>IF(Quarterdata!M66="","",Quarterdata!J66-Quarterdata!M66)</f>
        <v/>
      </c>
      <c r="AA67" s="71" t="str">
        <f>IF(Quarterdata!K66="","",(Quarterdata!K66-Quarterdata!L66)/Quarterdata!K66)</f>
        <v/>
      </c>
      <c r="AB67" s="71" t="str">
        <f>IF(Quarterdata!K66="","",(Quarterdata!K66-Quarterdata!M66)/Quarterdata!K66)</f>
        <v/>
      </c>
      <c r="AC67" s="8" t="str">
        <f>IF(V67="","",IF(AND(V67&gt;=Instruction!$R$17),"Good","Poor"))</f>
        <v/>
      </c>
      <c r="AD67" s="27" t="str">
        <f>IF(AA67="","",IF(OR(AA67&lt;Instruction!$S$17,AA67&lt;=0),"Good","Poor"))</f>
        <v/>
      </c>
      <c r="AE67" s="36" t="str">
        <f t="shared" si="52"/>
        <v/>
      </c>
      <c r="AF67" s="71" t="str">
        <f>IF(Quarterdata!O66="","",Quarterdata!O66/Quarterdata!N66)</f>
        <v/>
      </c>
      <c r="AG67" s="71" t="str">
        <f>IF(Quarterdata!P66="","",Quarterdata!P66/Quarterdata!N66)</f>
        <v/>
      </c>
      <c r="AH67" s="71" t="str">
        <f>IF(Quarterdata!Q66="","",Quarterdata!Q66/Quarterdata!N66)</f>
        <v/>
      </c>
      <c r="AI67" s="90" t="str">
        <f>IF(Quarterdata!P66="","",Quarterdata!N66-Quarterdata!P66)</f>
        <v/>
      </c>
      <c r="AJ67" s="90" t="str">
        <f>IF(Quarterdata!Q66="","",Quarterdata!N66-Quarterdata!Q66)</f>
        <v/>
      </c>
      <c r="AK67" s="71" t="str">
        <f>IF(Quarterdata!O66="","",(Quarterdata!O66-Quarterdata!P66)/Quarterdata!O66)</f>
        <v/>
      </c>
      <c r="AL67" s="71" t="str">
        <f>IF(Quarterdata!O66="","",(Quarterdata!O66-Quarterdata!Q66)/Quarterdata!O66)</f>
        <v/>
      </c>
      <c r="AM67" s="8" t="str">
        <f>IF(AF67="","",IF(AND(AF67&gt;=Instruction!$R$17),"Good","Poor"))</f>
        <v/>
      </c>
      <c r="AN67" s="27" t="str">
        <f>IF(AK67="","",IF(OR(AK67&lt;Instruction!$S$17,AK67&lt;=0),"Good","Poor"))</f>
        <v/>
      </c>
      <c r="AO67" s="36" t="str">
        <f t="shared" si="53"/>
        <v/>
      </c>
      <c r="AP67" s="71" t="str">
        <f>IF(Quarterdata!S66="","",Quarterdata!S66/Quarterdata!R66)</f>
        <v/>
      </c>
      <c r="AQ67" s="71" t="str">
        <f>IF(Quarterdata!T66="","",Quarterdata!T66/Quarterdata!R66)</f>
        <v/>
      </c>
      <c r="AR67" s="71" t="str">
        <f>IF(Quarterdata!U66="","",Quarterdata!U66/Quarterdata!R66)</f>
        <v/>
      </c>
      <c r="AS67" s="90" t="str">
        <f>IF(Quarterdata!T66="","",Quarterdata!R66-Quarterdata!T66)</f>
        <v/>
      </c>
      <c r="AT67" s="90" t="str">
        <f>IF(Quarterdata!U66="","",Quarterdata!R66-Quarterdata!U66)</f>
        <v/>
      </c>
      <c r="AU67" s="71" t="str">
        <f>IF(Quarterdata!S66="","",(Quarterdata!S66-Quarterdata!T66)/Quarterdata!S66)</f>
        <v/>
      </c>
      <c r="AV67" s="71" t="str">
        <f>IF(Quarterdata!S66="","",(Quarterdata!S66-Quarterdata!U66)/Quarterdata!S66)</f>
        <v/>
      </c>
      <c r="AW67" s="8" t="str">
        <f>IF(AP67="","",IF(AND(AP67&gt;=Instruction!$R$17),"Good","Poor"))</f>
        <v/>
      </c>
      <c r="AX67" s="27" t="str">
        <f>IF(AU67="","",IF(OR(AU67&lt;Instruction!$S$17,AU67&lt;=0),"Good","Poor"))</f>
        <v/>
      </c>
      <c r="AY67" s="36" t="str">
        <f t="shared" si="54"/>
        <v/>
      </c>
    </row>
    <row r="68" spans="1:51" x14ac:dyDescent="0.25">
      <c r="A68" s="60" t="str">
        <f>IF(Monthlydata!A66=0,"",Monthlydata!A66)</f>
        <v>&lt;&lt;HP&gt;&gt;</v>
      </c>
      <c r="B68" s="71" t="str">
        <f>IF(Quarterdata!C67="","",Quarterdata!C67/Quarterdata!B67)</f>
        <v/>
      </c>
      <c r="C68" s="71" t="str">
        <f>IF(Quarterdata!D67="","",Quarterdata!D67/Quarterdata!B67)</f>
        <v/>
      </c>
      <c r="D68" s="71" t="str">
        <f>IF(Quarterdata!E67="","",Quarterdata!E67/Quarterdata!B67)</f>
        <v/>
      </c>
      <c r="E68" s="90" t="str">
        <f>IF(Quarterdata!D67="","",Quarterdata!B67-Quarterdata!D67)</f>
        <v/>
      </c>
      <c r="F68" s="90" t="str">
        <f>IF(Quarterdata!E67="","",Quarterdata!B67-Quarterdata!E67)</f>
        <v/>
      </c>
      <c r="G68" s="71" t="str">
        <f>IF(Quarterdata!C67="","",(Quarterdata!C67-Quarterdata!D67)/Quarterdata!C67)</f>
        <v/>
      </c>
      <c r="H68" s="71" t="str">
        <f>IF(Quarterdata!C67="","",(Quarterdata!C67-Quarterdata!E67)/Quarterdata!C67)</f>
        <v/>
      </c>
      <c r="I68" s="8" t="str">
        <f>IF(B68="","",IF(AND(B68&gt;=Instruction!$R$17),"Good","Poor"))</f>
        <v/>
      </c>
      <c r="J68" s="27" t="str">
        <f>IF(G68="","",IF(OR(G68&lt;Instruction!$S$17,G68&lt;=0),"Good","Poor"))</f>
        <v/>
      </c>
      <c r="K68" s="8" t="str">
        <f t="shared" si="50"/>
        <v/>
      </c>
      <c r="L68" s="71" t="str">
        <f>IF(Quarterdata!G67="","",Quarterdata!G67/Quarterdata!F67)</f>
        <v/>
      </c>
      <c r="M68" s="71" t="str">
        <f>IF(Quarterdata!H67="","",Quarterdata!H67/Quarterdata!F67)</f>
        <v/>
      </c>
      <c r="N68" s="71" t="str">
        <f>IF(Quarterdata!I67="","",Quarterdata!I67/Quarterdata!F67)</f>
        <v/>
      </c>
      <c r="O68" s="90" t="str">
        <f>IF(Quarterdata!H67="","",Quarterdata!F67-Quarterdata!H67)</f>
        <v/>
      </c>
      <c r="P68" s="90" t="str">
        <f>IF(Quarterdata!I67="","",Quarterdata!F67-Quarterdata!I67)</f>
        <v/>
      </c>
      <c r="Q68" s="71" t="str">
        <f>IF(Quarterdata!G67="","",(Quarterdata!G67-Quarterdata!H67)/Quarterdata!G67)</f>
        <v/>
      </c>
      <c r="R68" s="71" t="str">
        <f>IF(Quarterdata!G67="","",(Quarterdata!G67-Quarterdata!H67)/Quarterdata!G67)</f>
        <v/>
      </c>
      <c r="S68" s="8" t="str">
        <f>IF(L68="","",IF(AND(L68&gt;=Instruction!$R$17),"Good","Poor"))</f>
        <v/>
      </c>
      <c r="T68" s="27" t="str">
        <f>IF(Q68="","",IF(OR(Q68&lt;Instruction!$S$17,Q68&lt;=0),"Good","Poor"))</f>
        <v/>
      </c>
      <c r="U68" s="36" t="str">
        <f t="shared" si="51"/>
        <v/>
      </c>
      <c r="V68" s="71" t="str">
        <f>IF(Quarterdata!K67="","",Quarterdata!K67/Quarterdata!J67)</f>
        <v/>
      </c>
      <c r="W68" s="71" t="str">
        <f>IF(Quarterdata!L67="","",Quarterdata!L67/Quarterdata!J67)</f>
        <v/>
      </c>
      <c r="X68" s="71" t="str">
        <f>IF(Quarterdata!M67="","",Quarterdata!M67/Quarterdata!J67)</f>
        <v/>
      </c>
      <c r="Y68" s="90" t="str">
        <f>IF(Quarterdata!L67="","",Quarterdata!J67-Quarterdata!L67)</f>
        <v/>
      </c>
      <c r="Z68" s="90" t="str">
        <f>IF(Quarterdata!M67="","",Quarterdata!J67-Quarterdata!M67)</f>
        <v/>
      </c>
      <c r="AA68" s="71" t="str">
        <f>IF(Quarterdata!K67="","",(Quarterdata!K67-Quarterdata!L67)/Quarterdata!K67)</f>
        <v/>
      </c>
      <c r="AB68" s="71" t="str">
        <f>IF(Quarterdata!K67="","",(Quarterdata!K67-Quarterdata!M67)/Quarterdata!K67)</f>
        <v/>
      </c>
      <c r="AC68" s="8" t="str">
        <f>IF(V68="","",IF(AND(V68&gt;=Instruction!$R$17),"Good","Poor"))</f>
        <v/>
      </c>
      <c r="AD68" s="27" t="str">
        <f>IF(AA68="","",IF(OR(AA68&lt;Instruction!$S$17,AA68&lt;=0),"Good","Poor"))</f>
        <v/>
      </c>
      <c r="AE68" s="36" t="str">
        <f t="shared" si="52"/>
        <v/>
      </c>
      <c r="AF68" s="71" t="str">
        <f>IF(Quarterdata!O67="","",Quarterdata!O67/Quarterdata!N67)</f>
        <v/>
      </c>
      <c r="AG68" s="71" t="str">
        <f>IF(Quarterdata!P67="","",Quarterdata!P67/Quarterdata!N67)</f>
        <v/>
      </c>
      <c r="AH68" s="71" t="str">
        <f>IF(Quarterdata!Q67="","",Quarterdata!Q67/Quarterdata!N67)</f>
        <v/>
      </c>
      <c r="AI68" s="90" t="str">
        <f>IF(Quarterdata!P67="","",Quarterdata!N67-Quarterdata!P67)</f>
        <v/>
      </c>
      <c r="AJ68" s="90" t="str">
        <f>IF(Quarterdata!Q67="","",Quarterdata!N67-Quarterdata!Q67)</f>
        <v/>
      </c>
      <c r="AK68" s="71" t="str">
        <f>IF(Quarterdata!O67="","",(Quarterdata!O67-Quarterdata!P67)/Quarterdata!O67)</f>
        <v/>
      </c>
      <c r="AL68" s="71" t="str">
        <f>IF(Quarterdata!O67="","",(Quarterdata!O67-Quarterdata!Q67)/Quarterdata!O67)</f>
        <v/>
      </c>
      <c r="AM68" s="8" t="str">
        <f>IF(AF68="","",IF(AND(AF68&gt;=Instruction!$R$17),"Good","Poor"))</f>
        <v/>
      </c>
      <c r="AN68" s="27" t="str">
        <f>IF(AK68="","",IF(OR(AK68&lt;Instruction!$S$17,AK68&lt;=0),"Good","Poor"))</f>
        <v/>
      </c>
      <c r="AO68" s="36" t="str">
        <f t="shared" si="53"/>
        <v/>
      </c>
      <c r="AP68" s="71" t="str">
        <f>IF(Quarterdata!S67="","",Quarterdata!S67/Quarterdata!R67)</f>
        <v/>
      </c>
      <c r="AQ68" s="71" t="str">
        <f>IF(Quarterdata!T67="","",Quarterdata!T67/Quarterdata!R67)</f>
        <v/>
      </c>
      <c r="AR68" s="71" t="str">
        <f>IF(Quarterdata!U67="","",Quarterdata!U67/Quarterdata!R67)</f>
        <v/>
      </c>
      <c r="AS68" s="90" t="str">
        <f>IF(Quarterdata!T67="","",Quarterdata!R67-Quarterdata!T67)</f>
        <v/>
      </c>
      <c r="AT68" s="90" t="str">
        <f>IF(Quarterdata!U67="","",Quarterdata!R67-Quarterdata!U67)</f>
        <v/>
      </c>
      <c r="AU68" s="71" t="str">
        <f>IF(Quarterdata!S67="","",(Quarterdata!S67-Quarterdata!T67)/Quarterdata!S67)</f>
        <v/>
      </c>
      <c r="AV68" s="71" t="str">
        <f>IF(Quarterdata!S67="","",(Quarterdata!S67-Quarterdata!U67)/Quarterdata!S67)</f>
        <v/>
      </c>
      <c r="AW68" s="8" t="str">
        <f>IF(AP68="","",IF(AND(AP68&gt;=Instruction!$R$17),"Good","Poor"))</f>
        <v/>
      </c>
      <c r="AX68" s="27" t="str">
        <f>IF(AU68="","",IF(OR(AU68&lt;Instruction!$S$17,AU68&lt;=0),"Good","Poor"))</f>
        <v/>
      </c>
      <c r="AY68" s="36" t="str">
        <f t="shared" si="54"/>
        <v/>
      </c>
    </row>
    <row r="69" spans="1:51" x14ac:dyDescent="0.25">
      <c r="A69" s="60" t="str">
        <f>IF(Monthlydata!A67=0,"",Monthlydata!A67)</f>
        <v>&lt;&lt;HP&gt;&gt;</v>
      </c>
      <c r="B69" s="71" t="str">
        <f>IF(Quarterdata!C68="","",Quarterdata!C68/Quarterdata!B68)</f>
        <v/>
      </c>
      <c r="C69" s="71" t="str">
        <f>IF(Quarterdata!D68="","",Quarterdata!D68/Quarterdata!B68)</f>
        <v/>
      </c>
      <c r="D69" s="71" t="str">
        <f>IF(Quarterdata!E68="","",Quarterdata!E68/Quarterdata!B68)</f>
        <v/>
      </c>
      <c r="E69" s="90" t="str">
        <f>IF(Quarterdata!D68="","",Quarterdata!B68-Quarterdata!D68)</f>
        <v/>
      </c>
      <c r="F69" s="90" t="str">
        <f>IF(Quarterdata!E68="","",Quarterdata!B68-Quarterdata!E68)</f>
        <v/>
      </c>
      <c r="G69" s="71" t="str">
        <f>IF(Quarterdata!C68="","",(Quarterdata!C68-Quarterdata!D68)/Quarterdata!C68)</f>
        <v/>
      </c>
      <c r="H69" s="71" t="str">
        <f>IF(Quarterdata!C68="","",(Quarterdata!C68-Quarterdata!E68)/Quarterdata!C68)</f>
        <v/>
      </c>
      <c r="I69" s="8" t="str">
        <f>IF(B69="","",IF(AND(B69&gt;=Instruction!$R$17),"Good","Poor"))</f>
        <v/>
      </c>
      <c r="J69" s="27" t="str">
        <f>IF(G69="","",IF(OR(G69&lt;Instruction!$S$17,G69&lt;=0),"Good","Poor"))</f>
        <v/>
      </c>
      <c r="K69" s="8" t="str">
        <f t="shared" si="50"/>
        <v/>
      </c>
      <c r="L69" s="71" t="str">
        <f>IF(Quarterdata!G68="","",Quarterdata!G68/Quarterdata!F68)</f>
        <v/>
      </c>
      <c r="M69" s="71" t="str">
        <f>IF(Quarterdata!H68="","",Quarterdata!H68/Quarterdata!F68)</f>
        <v/>
      </c>
      <c r="N69" s="71" t="str">
        <f>IF(Quarterdata!I68="","",Quarterdata!I68/Quarterdata!F68)</f>
        <v/>
      </c>
      <c r="O69" s="90" t="str">
        <f>IF(Quarterdata!H68="","",Quarterdata!F68-Quarterdata!H68)</f>
        <v/>
      </c>
      <c r="P69" s="90" t="str">
        <f>IF(Quarterdata!I68="","",Quarterdata!F68-Quarterdata!I68)</f>
        <v/>
      </c>
      <c r="Q69" s="71" t="str">
        <f>IF(Quarterdata!G68="","",(Quarterdata!G68-Quarterdata!H68)/Quarterdata!G68)</f>
        <v/>
      </c>
      <c r="R69" s="71" t="str">
        <f>IF(Quarterdata!G68="","",(Quarterdata!G68-Quarterdata!H68)/Quarterdata!G68)</f>
        <v/>
      </c>
      <c r="S69" s="8" t="str">
        <f>IF(L69="","",IF(AND(L69&gt;=Instruction!$R$17),"Good","Poor"))</f>
        <v/>
      </c>
      <c r="T69" s="27" t="str">
        <f>IF(Q69="","",IF(OR(Q69&lt;Instruction!$S$17,Q69&lt;=0),"Good","Poor"))</f>
        <v/>
      </c>
      <c r="U69" s="36" t="str">
        <f t="shared" si="51"/>
        <v/>
      </c>
      <c r="V69" s="71" t="str">
        <f>IF(Quarterdata!K68="","",Quarterdata!K68/Quarterdata!J68)</f>
        <v/>
      </c>
      <c r="W69" s="71" t="str">
        <f>IF(Quarterdata!L68="","",Quarterdata!L68/Quarterdata!J68)</f>
        <v/>
      </c>
      <c r="X69" s="71" t="str">
        <f>IF(Quarterdata!M68="","",Quarterdata!M68/Quarterdata!J68)</f>
        <v/>
      </c>
      <c r="Y69" s="90" t="str">
        <f>IF(Quarterdata!L68="","",Quarterdata!J68-Quarterdata!L68)</f>
        <v/>
      </c>
      <c r="Z69" s="90" t="str">
        <f>IF(Quarterdata!M68="","",Quarterdata!J68-Quarterdata!M68)</f>
        <v/>
      </c>
      <c r="AA69" s="71" t="str">
        <f>IF(Quarterdata!K68="","",(Quarterdata!K68-Quarterdata!L68)/Quarterdata!K68)</f>
        <v/>
      </c>
      <c r="AB69" s="71" t="str">
        <f>IF(Quarterdata!K68="","",(Quarterdata!K68-Quarterdata!M68)/Quarterdata!K68)</f>
        <v/>
      </c>
      <c r="AC69" s="8" t="str">
        <f>IF(V69="","",IF(AND(V69&gt;=Instruction!$R$17),"Good","Poor"))</f>
        <v/>
      </c>
      <c r="AD69" s="27" t="str">
        <f>IF(AA69="","",IF(OR(AA69&lt;Instruction!$S$17,AA69&lt;=0),"Good","Poor"))</f>
        <v/>
      </c>
      <c r="AE69" s="36" t="str">
        <f t="shared" si="52"/>
        <v/>
      </c>
      <c r="AF69" s="71" t="str">
        <f>IF(Quarterdata!O68="","",Quarterdata!O68/Quarterdata!N68)</f>
        <v/>
      </c>
      <c r="AG69" s="71" t="str">
        <f>IF(Quarterdata!P68="","",Quarterdata!P68/Quarterdata!N68)</f>
        <v/>
      </c>
      <c r="AH69" s="71" t="str">
        <f>IF(Quarterdata!Q68="","",Quarterdata!Q68/Quarterdata!N68)</f>
        <v/>
      </c>
      <c r="AI69" s="90" t="str">
        <f>IF(Quarterdata!P68="","",Quarterdata!N68-Quarterdata!P68)</f>
        <v/>
      </c>
      <c r="AJ69" s="90" t="str">
        <f>IF(Quarterdata!Q68="","",Quarterdata!N68-Quarterdata!Q68)</f>
        <v/>
      </c>
      <c r="AK69" s="71" t="str">
        <f>IF(Quarterdata!O68="","",(Quarterdata!O68-Quarterdata!P68)/Quarterdata!O68)</f>
        <v/>
      </c>
      <c r="AL69" s="71" t="str">
        <f>IF(Quarterdata!O68="","",(Quarterdata!O68-Quarterdata!Q68)/Quarterdata!O68)</f>
        <v/>
      </c>
      <c r="AM69" s="8" t="str">
        <f>IF(AF69="","",IF(AND(AF69&gt;=Instruction!$R$17),"Good","Poor"))</f>
        <v/>
      </c>
      <c r="AN69" s="27" t="str">
        <f>IF(AK69="","",IF(OR(AK69&lt;Instruction!$S$17,AK69&lt;=0),"Good","Poor"))</f>
        <v/>
      </c>
      <c r="AO69" s="36" t="str">
        <f t="shared" si="53"/>
        <v/>
      </c>
      <c r="AP69" s="71" t="str">
        <f>IF(Quarterdata!S68="","",Quarterdata!S68/Quarterdata!R68)</f>
        <v/>
      </c>
      <c r="AQ69" s="71" t="str">
        <f>IF(Quarterdata!T68="","",Quarterdata!T68/Quarterdata!R68)</f>
        <v/>
      </c>
      <c r="AR69" s="71" t="str">
        <f>IF(Quarterdata!U68="","",Quarterdata!U68/Quarterdata!R68)</f>
        <v/>
      </c>
      <c r="AS69" s="90" t="str">
        <f>IF(Quarterdata!T68="","",Quarterdata!R68-Quarterdata!T68)</f>
        <v/>
      </c>
      <c r="AT69" s="90" t="str">
        <f>IF(Quarterdata!U68="","",Quarterdata!R68-Quarterdata!U68)</f>
        <v/>
      </c>
      <c r="AU69" s="71" t="str">
        <f>IF(Quarterdata!S68="","",(Quarterdata!S68-Quarterdata!T68)/Quarterdata!S68)</f>
        <v/>
      </c>
      <c r="AV69" s="71" t="str">
        <f>IF(Quarterdata!S68="","",(Quarterdata!S68-Quarterdata!U68)/Quarterdata!S68)</f>
        <v/>
      </c>
      <c r="AW69" s="8" t="str">
        <f>IF(AP69="","",IF(AND(AP69&gt;=Instruction!$R$17),"Good","Poor"))</f>
        <v/>
      </c>
      <c r="AX69" s="27" t="str">
        <f>IF(AU69="","",IF(OR(AU69&lt;Instruction!$S$17,AU69&lt;=0),"Good","Poor"))</f>
        <v/>
      </c>
      <c r="AY69" s="36" t="str">
        <f t="shared" si="54"/>
        <v/>
      </c>
    </row>
    <row r="70" spans="1:51" x14ac:dyDescent="0.25">
      <c r="A70" s="60" t="str">
        <f>IF(Monthlydata!A68=0,"",Monthlydata!A68)</f>
        <v>&lt;&lt;HP&gt;&gt;</v>
      </c>
      <c r="B70" s="71" t="str">
        <f>IF(Quarterdata!C69="","",Quarterdata!C69/Quarterdata!B69)</f>
        <v/>
      </c>
      <c r="C70" s="71" t="str">
        <f>IF(Quarterdata!D69="","",Quarterdata!D69/Quarterdata!B69)</f>
        <v/>
      </c>
      <c r="D70" s="71" t="str">
        <f>IF(Quarterdata!E69="","",Quarterdata!E69/Quarterdata!B69)</f>
        <v/>
      </c>
      <c r="E70" s="90" t="str">
        <f>IF(Quarterdata!D69="","",Quarterdata!B69-Quarterdata!D69)</f>
        <v/>
      </c>
      <c r="F70" s="90" t="str">
        <f>IF(Quarterdata!E69="","",Quarterdata!B69-Quarterdata!E69)</f>
        <v/>
      </c>
      <c r="G70" s="71" t="str">
        <f>IF(Quarterdata!C69="","",(Quarterdata!C69-Quarterdata!D69)/Quarterdata!C69)</f>
        <v/>
      </c>
      <c r="H70" s="71" t="str">
        <f>IF(Quarterdata!C69="","",(Quarterdata!C69-Quarterdata!E69)/Quarterdata!C69)</f>
        <v/>
      </c>
      <c r="I70" s="8" t="str">
        <f>IF(B70="","",IF(AND(B70&gt;=Instruction!$R$17),"Good","Poor"))</f>
        <v/>
      </c>
      <c r="J70" s="27" t="str">
        <f>IF(G70="","",IF(OR(G70&lt;Instruction!$S$17,G70&lt;=0),"Good","Poor"))</f>
        <v/>
      </c>
      <c r="K70" s="8" t="str">
        <f t="shared" si="50"/>
        <v/>
      </c>
      <c r="L70" s="71" t="str">
        <f>IF(Quarterdata!G69="","",Quarterdata!G69/Quarterdata!F69)</f>
        <v/>
      </c>
      <c r="M70" s="71" t="str">
        <f>IF(Quarterdata!H69="","",Quarterdata!H69/Quarterdata!F69)</f>
        <v/>
      </c>
      <c r="N70" s="71" t="str">
        <f>IF(Quarterdata!I69="","",Quarterdata!I69/Quarterdata!F69)</f>
        <v/>
      </c>
      <c r="O70" s="90" t="str">
        <f>IF(Quarterdata!H69="","",Quarterdata!F69-Quarterdata!H69)</f>
        <v/>
      </c>
      <c r="P70" s="90" t="str">
        <f>IF(Quarterdata!I69="","",Quarterdata!F69-Quarterdata!I69)</f>
        <v/>
      </c>
      <c r="Q70" s="71" t="str">
        <f>IF(Quarterdata!G69="","",(Quarterdata!G69-Quarterdata!H69)/Quarterdata!G69)</f>
        <v/>
      </c>
      <c r="R70" s="71" t="str">
        <f>IF(Quarterdata!G69="","",(Quarterdata!G69-Quarterdata!H69)/Quarterdata!G69)</f>
        <v/>
      </c>
      <c r="S70" s="8" t="str">
        <f>IF(L70="","",IF(AND(L70&gt;=Instruction!$R$17),"Good","Poor"))</f>
        <v/>
      </c>
      <c r="T70" s="27" t="str">
        <f>IF(Q70="","",IF(OR(Q70&lt;Instruction!$S$17,Q70&lt;=0),"Good","Poor"))</f>
        <v/>
      </c>
      <c r="U70" s="36" t="str">
        <f t="shared" si="51"/>
        <v/>
      </c>
      <c r="V70" s="71" t="str">
        <f>IF(Quarterdata!K69="","",Quarterdata!K69/Quarterdata!J69)</f>
        <v/>
      </c>
      <c r="W70" s="71" t="str">
        <f>IF(Quarterdata!L69="","",Quarterdata!L69/Quarterdata!J69)</f>
        <v/>
      </c>
      <c r="X70" s="71" t="str">
        <f>IF(Quarterdata!M69="","",Quarterdata!M69/Quarterdata!J69)</f>
        <v/>
      </c>
      <c r="Y70" s="90" t="str">
        <f>IF(Quarterdata!L69="","",Quarterdata!J69-Quarterdata!L69)</f>
        <v/>
      </c>
      <c r="Z70" s="90" t="str">
        <f>IF(Quarterdata!M69="","",Quarterdata!J69-Quarterdata!M69)</f>
        <v/>
      </c>
      <c r="AA70" s="71" t="str">
        <f>IF(Quarterdata!K69="","",(Quarterdata!K69-Quarterdata!L69)/Quarterdata!K69)</f>
        <v/>
      </c>
      <c r="AB70" s="71" t="str">
        <f>IF(Quarterdata!K69="","",(Quarterdata!K69-Quarterdata!M69)/Quarterdata!K69)</f>
        <v/>
      </c>
      <c r="AC70" s="8" t="str">
        <f>IF(V70="","",IF(AND(V70&gt;=Instruction!$R$17),"Good","Poor"))</f>
        <v/>
      </c>
      <c r="AD70" s="27" t="str">
        <f>IF(AA70="","",IF(OR(AA70&lt;Instruction!$S$17,AA70&lt;=0),"Good","Poor"))</f>
        <v/>
      </c>
      <c r="AE70" s="36" t="str">
        <f t="shared" si="52"/>
        <v/>
      </c>
      <c r="AF70" s="71" t="str">
        <f>IF(Quarterdata!O69="","",Quarterdata!O69/Quarterdata!N69)</f>
        <v/>
      </c>
      <c r="AG70" s="71" t="str">
        <f>IF(Quarterdata!P69="","",Quarterdata!P69/Quarterdata!N69)</f>
        <v/>
      </c>
      <c r="AH70" s="71" t="str">
        <f>IF(Quarterdata!Q69="","",Quarterdata!Q69/Quarterdata!N69)</f>
        <v/>
      </c>
      <c r="AI70" s="90" t="str">
        <f>IF(Quarterdata!P69="","",Quarterdata!N69-Quarterdata!P69)</f>
        <v/>
      </c>
      <c r="AJ70" s="90" t="str">
        <f>IF(Quarterdata!Q69="","",Quarterdata!N69-Quarterdata!Q69)</f>
        <v/>
      </c>
      <c r="AK70" s="71" t="str">
        <f>IF(Quarterdata!O69="","",(Quarterdata!O69-Quarterdata!P69)/Quarterdata!O69)</f>
        <v/>
      </c>
      <c r="AL70" s="71" t="str">
        <f>IF(Quarterdata!O69="","",(Quarterdata!O69-Quarterdata!Q69)/Quarterdata!O69)</f>
        <v/>
      </c>
      <c r="AM70" s="8" t="str">
        <f>IF(AF70="","",IF(AND(AF70&gt;=Instruction!$R$17),"Good","Poor"))</f>
        <v/>
      </c>
      <c r="AN70" s="27" t="str">
        <f>IF(AK70="","",IF(OR(AK70&lt;Instruction!$S$17,AK70&lt;=0),"Good","Poor"))</f>
        <v/>
      </c>
      <c r="AO70" s="36" t="str">
        <f t="shared" si="53"/>
        <v/>
      </c>
      <c r="AP70" s="71" t="str">
        <f>IF(Quarterdata!S69="","",Quarterdata!S69/Quarterdata!R69)</f>
        <v/>
      </c>
      <c r="AQ70" s="71" t="str">
        <f>IF(Quarterdata!T69="","",Quarterdata!T69/Quarterdata!R69)</f>
        <v/>
      </c>
      <c r="AR70" s="71" t="str">
        <f>IF(Quarterdata!U69="","",Quarterdata!U69/Quarterdata!R69)</f>
        <v/>
      </c>
      <c r="AS70" s="90" t="str">
        <f>IF(Quarterdata!T69="","",Quarterdata!R69-Quarterdata!T69)</f>
        <v/>
      </c>
      <c r="AT70" s="90" t="str">
        <f>IF(Quarterdata!U69="","",Quarterdata!R69-Quarterdata!U69)</f>
        <v/>
      </c>
      <c r="AU70" s="71" t="str">
        <f>IF(Quarterdata!S69="","",(Quarterdata!S69-Quarterdata!T69)/Quarterdata!S69)</f>
        <v/>
      </c>
      <c r="AV70" s="71" t="str">
        <f>IF(Quarterdata!S69="","",(Quarterdata!S69-Quarterdata!U69)/Quarterdata!S69)</f>
        <v/>
      </c>
      <c r="AW70" s="8" t="str">
        <f>IF(AP70="","",IF(AND(AP70&gt;=Instruction!$R$17),"Good","Poor"))</f>
        <v/>
      </c>
      <c r="AX70" s="27" t="str">
        <f>IF(AU70="","",IF(OR(AU70&lt;Instruction!$S$17,AU70&lt;=0),"Good","Poor"))</f>
        <v/>
      </c>
      <c r="AY70" s="36" t="str">
        <f t="shared" si="54"/>
        <v/>
      </c>
    </row>
    <row r="71" spans="1:51" x14ac:dyDescent="0.25">
      <c r="A71" s="60" t="str">
        <f>IF(Monthlydata!A69=0,"",Monthlydata!A69)</f>
        <v>&lt;&lt;HP&gt;&gt;</v>
      </c>
      <c r="B71" s="71" t="str">
        <f>IF(Quarterdata!C70="","",Quarterdata!C70/Quarterdata!B70)</f>
        <v/>
      </c>
      <c r="C71" s="71" t="str">
        <f>IF(Quarterdata!D70="","",Quarterdata!D70/Quarterdata!B70)</f>
        <v/>
      </c>
      <c r="D71" s="71" t="str">
        <f>IF(Quarterdata!E70="","",Quarterdata!E70/Quarterdata!B70)</f>
        <v/>
      </c>
      <c r="E71" s="90" t="str">
        <f>IF(Quarterdata!D70="","",Quarterdata!B70-Quarterdata!D70)</f>
        <v/>
      </c>
      <c r="F71" s="90" t="str">
        <f>IF(Quarterdata!E70="","",Quarterdata!B70-Quarterdata!E70)</f>
        <v/>
      </c>
      <c r="G71" s="71" t="str">
        <f>IF(Quarterdata!C70="","",(Quarterdata!C70-Quarterdata!D70)/Quarterdata!C70)</f>
        <v/>
      </c>
      <c r="H71" s="71" t="str">
        <f>IF(Quarterdata!C70="","",(Quarterdata!C70-Quarterdata!E70)/Quarterdata!C70)</f>
        <v/>
      </c>
      <c r="I71" s="8" t="str">
        <f>IF(B71="","",IF(AND(B71&gt;=Instruction!$R$17),"Good","Poor"))</f>
        <v/>
      </c>
      <c r="J71" s="27" t="str">
        <f>IF(G71="","",IF(OR(G71&lt;Instruction!$S$17,G71&lt;=0),"Good","Poor"))</f>
        <v/>
      </c>
      <c r="K71" s="8" t="str">
        <f t="shared" si="50"/>
        <v/>
      </c>
      <c r="L71" s="71" t="str">
        <f>IF(Quarterdata!G70="","",Quarterdata!G70/Quarterdata!F70)</f>
        <v/>
      </c>
      <c r="M71" s="71" t="str">
        <f>IF(Quarterdata!H70="","",Quarterdata!H70/Quarterdata!F70)</f>
        <v/>
      </c>
      <c r="N71" s="71" t="str">
        <f>IF(Quarterdata!I70="","",Quarterdata!I70/Quarterdata!F70)</f>
        <v/>
      </c>
      <c r="O71" s="90" t="str">
        <f>IF(Quarterdata!H70="","",Quarterdata!F70-Quarterdata!H70)</f>
        <v/>
      </c>
      <c r="P71" s="90" t="str">
        <f>IF(Quarterdata!I70="","",Quarterdata!F70-Quarterdata!I70)</f>
        <v/>
      </c>
      <c r="Q71" s="71" t="str">
        <f>IF(Quarterdata!G70="","",(Quarterdata!G70-Quarterdata!H70)/Quarterdata!G70)</f>
        <v/>
      </c>
      <c r="R71" s="71" t="str">
        <f>IF(Quarterdata!G70="","",(Quarterdata!G70-Quarterdata!H70)/Quarterdata!G70)</f>
        <v/>
      </c>
      <c r="S71" s="8" t="str">
        <f>IF(L71="","",IF(AND(L71&gt;=Instruction!$R$17),"Good","Poor"))</f>
        <v/>
      </c>
      <c r="T71" s="27" t="str">
        <f>IF(Q71="","",IF(OR(Q71&lt;Instruction!$S$17,Q71&lt;=0),"Good","Poor"))</f>
        <v/>
      </c>
      <c r="U71" s="36" t="str">
        <f t="shared" si="51"/>
        <v/>
      </c>
      <c r="V71" s="71" t="str">
        <f>IF(Quarterdata!K70="","",Quarterdata!K70/Quarterdata!J70)</f>
        <v/>
      </c>
      <c r="W71" s="71" t="str">
        <f>IF(Quarterdata!L70="","",Quarterdata!L70/Quarterdata!J70)</f>
        <v/>
      </c>
      <c r="X71" s="71" t="str">
        <f>IF(Quarterdata!M70="","",Quarterdata!M70/Quarterdata!J70)</f>
        <v/>
      </c>
      <c r="Y71" s="90" t="str">
        <f>IF(Quarterdata!L70="","",Quarterdata!J70-Quarterdata!L70)</f>
        <v/>
      </c>
      <c r="Z71" s="90" t="str">
        <f>IF(Quarterdata!M70="","",Quarterdata!J70-Quarterdata!M70)</f>
        <v/>
      </c>
      <c r="AA71" s="71" t="str">
        <f>IF(Quarterdata!K70="","",(Quarterdata!K70-Quarterdata!L70)/Quarterdata!K70)</f>
        <v/>
      </c>
      <c r="AB71" s="71" t="str">
        <f>IF(Quarterdata!K70="","",(Quarterdata!K70-Quarterdata!M70)/Quarterdata!K70)</f>
        <v/>
      </c>
      <c r="AC71" s="8" t="str">
        <f>IF(V71="","",IF(AND(V71&gt;=Instruction!$R$17),"Good","Poor"))</f>
        <v/>
      </c>
      <c r="AD71" s="27" t="str">
        <f>IF(AA71="","",IF(OR(AA71&lt;Instruction!$S$17,AA71&lt;=0),"Good","Poor"))</f>
        <v/>
      </c>
      <c r="AE71" s="36" t="str">
        <f t="shared" si="52"/>
        <v/>
      </c>
      <c r="AF71" s="71" t="str">
        <f>IF(Quarterdata!O70="","",Quarterdata!O70/Quarterdata!N70)</f>
        <v/>
      </c>
      <c r="AG71" s="71" t="str">
        <f>IF(Quarterdata!P70="","",Quarterdata!P70/Quarterdata!N70)</f>
        <v/>
      </c>
      <c r="AH71" s="71" t="str">
        <f>IF(Quarterdata!Q70="","",Quarterdata!Q70/Quarterdata!N70)</f>
        <v/>
      </c>
      <c r="AI71" s="90" t="str">
        <f>IF(Quarterdata!P70="","",Quarterdata!N70-Quarterdata!P70)</f>
        <v/>
      </c>
      <c r="AJ71" s="90" t="str">
        <f>IF(Quarterdata!Q70="","",Quarterdata!N70-Quarterdata!Q70)</f>
        <v/>
      </c>
      <c r="AK71" s="71" t="str">
        <f>IF(Quarterdata!O70="","",(Quarterdata!O70-Quarterdata!P70)/Quarterdata!O70)</f>
        <v/>
      </c>
      <c r="AL71" s="71" t="str">
        <f>IF(Quarterdata!O70="","",(Quarterdata!O70-Quarterdata!Q70)/Quarterdata!O70)</f>
        <v/>
      </c>
      <c r="AM71" s="8" t="str">
        <f>IF(AF71="","",IF(AND(AF71&gt;=Instruction!$R$17),"Good","Poor"))</f>
        <v/>
      </c>
      <c r="AN71" s="27" t="str">
        <f>IF(AK71="","",IF(OR(AK71&lt;Instruction!$S$17,AK71&lt;=0),"Good","Poor"))</f>
        <v/>
      </c>
      <c r="AO71" s="36" t="str">
        <f t="shared" si="53"/>
        <v/>
      </c>
      <c r="AP71" s="71" t="str">
        <f>IF(Quarterdata!S70="","",Quarterdata!S70/Quarterdata!R70)</f>
        <v/>
      </c>
      <c r="AQ71" s="71" t="str">
        <f>IF(Quarterdata!T70="","",Quarterdata!T70/Quarterdata!R70)</f>
        <v/>
      </c>
      <c r="AR71" s="71" t="str">
        <f>IF(Quarterdata!U70="","",Quarterdata!U70/Quarterdata!R70)</f>
        <v/>
      </c>
      <c r="AS71" s="90" t="str">
        <f>IF(Quarterdata!T70="","",Quarterdata!R70-Quarterdata!T70)</f>
        <v/>
      </c>
      <c r="AT71" s="90" t="str">
        <f>IF(Quarterdata!U70="","",Quarterdata!R70-Quarterdata!U70)</f>
        <v/>
      </c>
      <c r="AU71" s="71" t="str">
        <f>IF(Quarterdata!S70="","",(Quarterdata!S70-Quarterdata!T70)/Quarterdata!S70)</f>
        <v/>
      </c>
      <c r="AV71" s="71" t="str">
        <f>IF(Quarterdata!S70="","",(Quarterdata!S70-Quarterdata!U70)/Quarterdata!S70)</f>
        <v/>
      </c>
      <c r="AW71" s="8" t="str">
        <f>IF(AP71="","",IF(AND(AP71&gt;=Instruction!$R$17),"Good","Poor"))</f>
        <v/>
      </c>
      <c r="AX71" s="27" t="str">
        <f>IF(AU71="","",IF(OR(AU71&lt;Instruction!$S$17,AU71&lt;=0),"Good","Poor"))</f>
        <v/>
      </c>
      <c r="AY71" s="36" t="str">
        <f t="shared" si="54"/>
        <v/>
      </c>
    </row>
    <row r="72" spans="1:51" x14ac:dyDescent="0.25">
      <c r="A72" s="60" t="str">
        <f>IF(Monthlydata!A70=0,"",Monthlydata!A70)</f>
        <v/>
      </c>
      <c r="B72" s="71" t="str">
        <f>IF(Quarterdata!C71="","",Quarterdata!C71/Quarterdata!B71)</f>
        <v/>
      </c>
      <c r="C72" s="71" t="str">
        <f>IF(Quarterdata!D71="","",Quarterdata!D71/Quarterdata!B71)</f>
        <v/>
      </c>
      <c r="D72" s="71" t="str">
        <f>IF(Quarterdata!E71="","",Quarterdata!E71/Quarterdata!B71)</f>
        <v/>
      </c>
      <c r="E72" s="90" t="str">
        <f>IF(Quarterdata!D71="","",Quarterdata!B71-Quarterdata!D71)</f>
        <v/>
      </c>
      <c r="F72" s="90" t="str">
        <f>IF(Quarterdata!E71="","",Quarterdata!B71-Quarterdata!E71)</f>
        <v/>
      </c>
      <c r="G72" s="71" t="str">
        <f>IF(Quarterdata!C71="","",(Quarterdata!C71-Quarterdata!D71)/Quarterdata!C71)</f>
        <v/>
      </c>
      <c r="H72" s="71" t="str">
        <f>IF(Quarterdata!C71="","",(Quarterdata!C71-Quarterdata!E71)/Quarterdata!C71)</f>
        <v/>
      </c>
      <c r="I72" s="8" t="str">
        <f>IF(B72="","",IF(AND(B72&gt;=Instruction!$R$17),"Good","Poor"))</f>
        <v/>
      </c>
      <c r="J72" s="27" t="str">
        <f>IF(G72="","",IF(OR(G72&lt;Instruction!$S$17,G72&lt;=0),"Good","Poor"))</f>
        <v/>
      </c>
      <c r="K72" s="8" t="str">
        <f t="shared" si="50"/>
        <v/>
      </c>
      <c r="L72" s="71" t="str">
        <f>IF(Quarterdata!G71="","",Quarterdata!G71/Quarterdata!F71)</f>
        <v/>
      </c>
      <c r="M72" s="71" t="str">
        <f>IF(Quarterdata!H71="","",Quarterdata!H71/Quarterdata!F71)</f>
        <v/>
      </c>
      <c r="N72" s="71" t="str">
        <f>IF(Quarterdata!I71="","",Quarterdata!I71/Quarterdata!F71)</f>
        <v/>
      </c>
      <c r="O72" s="90" t="str">
        <f>IF(Quarterdata!H71="","",Quarterdata!F71-Quarterdata!H71)</f>
        <v/>
      </c>
      <c r="P72" s="90" t="str">
        <f>IF(Quarterdata!I71="","",Quarterdata!F71-Quarterdata!I71)</f>
        <v/>
      </c>
      <c r="Q72" s="71" t="str">
        <f>IF(Quarterdata!G71="","",(Quarterdata!G71-Quarterdata!H71)/Quarterdata!G71)</f>
        <v/>
      </c>
      <c r="R72" s="71" t="str">
        <f>IF(Quarterdata!G71="","",(Quarterdata!G71-Quarterdata!H71)/Quarterdata!G71)</f>
        <v/>
      </c>
      <c r="S72" s="8" t="str">
        <f>IF(L72="","",IF(AND(L72&gt;=Instruction!$R$17),"Good","Poor"))</f>
        <v/>
      </c>
      <c r="T72" s="27" t="str">
        <f>IF(Q72="","",IF(OR(Q72&lt;Instruction!$S$17,Q72&lt;=0),"Good","Poor"))</f>
        <v/>
      </c>
      <c r="U72" s="36" t="str">
        <f t="shared" si="51"/>
        <v/>
      </c>
      <c r="V72" s="71" t="str">
        <f>IF(Quarterdata!K71="","",Quarterdata!K71/Quarterdata!J71)</f>
        <v/>
      </c>
      <c r="W72" s="71" t="str">
        <f>IF(Quarterdata!L71="","",Quarterdata!L71/Quarterdata!J71)</f>
        <v/>
      </c>
      <c r="X72" s="71" t="str">
        <f>IF(Quarterdata!M71="","",Quarterdata!M71/Quarterdata!J71)</f>
        <v/>
      </c>
      <c r="Y72" s="90" t="str">
        <f>IF(Quarterdata!L71="","",Quarterdata!J71-Quarterdata!L71)</f>
        <v/>
      </c>
      <c r="Z72" s="90" t="str">
        <f>IF(Quarterdata!M71="","",Quarterdata!J71-Quarterdata!M71)</f>
        <v/>
      </c>
      <c r="AA72" s="71" t="str">
        <f>IF(Quarterdata!K71="","",(Quarterdata!K71-Quarterdata!L71)/Quarterdata!K71)</f>
        <v/>
      </c>
      <c r="AB72" s="71" t="str">
        <f>IF(Quarterdata!K71="","",(Quarterdata!K71-Quarterdata!M71)/Quarterdata!K71)</f>
        <v/>
      </c>
      <c r="AC72" s="8" t="str">
        <f>IF(V72="","",IF(AND(V72&gt;=Instruction!$R$17),"Good","Poor"))</f>
        <v/>
      </c>
      <c r="AD72" s="27" t="str">
        <f>IF(AA72="","",IF(OR(AA72&lt;Instruction!$S$17,AA72&lt;=0),"Good","Poor"))</f>
        <v/>
      </c>
      <c r="AE72" s="36" t="str">
        <f t="shared" si="52"/>
        <v/>
      </c>
      <c r="AF72" s="71" t="str">
        <f>IF(Quarterdata!O71="","",Quarterdata!O71/Quarterdata!N71)</f>
        <v/>
      </c>
      <c r="AG72" s="71" t="str">
        <f>IF(Quarterdata!P71="","",Quarterdata!P71/Quarterdata!N71)</f>
        <v/>
      </c>
      <c r="AH72" s="71" t="str">
        <f>IF(Quarterdata!Q71="","",Quarterdata!Q71/Quarterdata!N71)</f>
        <v/>
      </c>
      <c r="AI72" s="90" t="str">
        <f>IF(Quarterdata!P71="","",Quarterdata!N71-Quarterdata!P71)</f>
        <v/>
      </c>
      <c r="AJ72" s="90" t="str">
        <f>IF(Quarterdata!Q71="","",Quarterdata!N71-Quarterdata!Q71)</f>
        <v/>
      </c>
      <c r="AK72" s="71" t="str">
        <f>IF(Quarterdata!O71="","",(Quarterdata!O71-Quarterdata!P71)/Quarterdata!O71)</f>
        <v/>
      </c>
      <c r="AL72" s="71" t="str">
        <f>IF(Quarterdata!O71="","",(Quarterdata!O71-Quarterdata!Q71)/Quarterdata!O71)</f>
        <v/>
      </c>
      <c r="AM72" s="8" t="str">
        <f>IF(AF72="","",IF(AND(AF72&gt;=Instruction!$R$17),"Good","Poor"))</f>
        <v/>
      </c>
      <c r="AN72" s="27" t="str">
        <f>IF(AK72="","",IF(OR(AK72&lt;Instruction!$S$17,AK72&lt;=0),"Good","Poor"))</f>
        <v/>
      </c>
      <c r="AO72" s="36" t="str">
        <f t="shared" si="53"/>
        <v/>
      </c>
      <c r="AP72" s="71" t="str">
        <f>IF(Quarterdata!S71="","",Quarterdata!S71/Quarterdata!R71)</f>
        <v/>
      </c>
      <c r="AQ72" s="71" t="str">
        <f>IF(Quarterdata!T71="","",Quarterdata!T71/Quarterdata!R71)</f>
        <v/>
      </c>
      <c r="AR72" s="71" t="str">
        <f>IF(Quarterdata!U71="","",Quarterdata!U71/Quarterdata!R71)</f>
        <v/>
      </c>
      <c r="AS72" s="90" t="str">
        <f>IF(Quarterdata!T71="","",Quarterdata!R71-Quarterdata!T71)</f>
        <v/>
      </c>
      <c r="AT72" s="90" t="str">
        <f>IF(Quarterdata!U71="","",Quarterdata!R71-Quarterdata!U71)</f>
        <v/>
      </c>
      <c r="AU72" s="71" t="str">
        <f>IF(Quarterdata!S71="","",(Quarterdata!S71-Quarterdata!T71)/Quarterdata!S71)</f>
        <v/>
      </c>
      <c r="AV72" s="71" t="str">
        <f>IF(Quarterdata!S71="","",(Quarterdata!S71-Quarterdata!U71)/Quarterdata!S71)</f>
        <v/>
      </c>
      <c r="AW72" s="8" t="str">
        <f>IF(AP72="","",IF(AND(AP72&gt;=Instruction!$R$17),"Good","Poor"))</f>
        <v/>
      </c>
      <c r="AX72" s="27" t="str">
        <f>IF(AU72="","",IF(OR(AU72&lt;Instruction!$S$17,AU72&lt;=0),"Good","Poor"))</f>
        <v/>
      </c>
      <c r="AY72" s="36" t="str">
        <f t="shared" si="54"/>
        <v/>
      </c>
    </row>
    <row r="73" spans="1:51" x14ac:dyDescent="0.25">
      <c r="A73" s="60" t="str">
        <f>IF(Monthlydata!A71=0,"",Monthlydata!A71)</f>
        <v>&lt;&lt;PHCU&gt;&gt;</v>
      </c>
      <c r="B73" s="68" t="str">
        <f>IF(Quarterdata!C72="","",Quarterdata!C72/Quarterdata!B72)</f>
        <v/>
      </c>
      <c r="C73" s="68" t="str">
        <f>IF(Quarterdata!D72="","",Quarterdata!D72/Quarterdata!B72)</f>
        <v/>
      </c>
      <c r="D73" s="68" t="str">
        <f>IF(Quarterdata!E72="","",Quarterdata!E72/Quarterdata!B72)</f>
        <v/>
      </c>
      <c r="E73" s="91" t="str">
        <f>IF(Quarterdata!D72="","",Quarterdata!B72-Quarterdata!D72)</f>
        <v/>
      </c>
      <c r="F73" s="91" t="str">
        <f>IF(Quarterdata!E72="","",Quarterdata!B72-Quarterdata!E72)</f>
        <v/>
      </c>
      <c r="G73" s="68" t="str">
        <f>IF(Quarterdata!C72="","",(Quarterdata!C72-Quarterdata!D72)/Quarterdata!C72)</f>
        <v/>
      </c>
      <c r="H73" s="68" t="str">
        <f>IF(Quarterdata!C72="","",(Quarterdata!C72-Quarterdata!E72)/Quarterdata!C72)</f>
        <v/>
      </c>
      <c r="I73" s="56" t="str">
        <f>IF(B73="","",IF(AND(B73&gt;=Instruction!$R$17),"Good","Poor"))</f>
        <v/>
      </c>
      <c r="J73" s="62" t="str">
        <f>IF(G73="","",IF(OR(G73&lt;Instruction!$S$17,G73&lt;=0),"Good","Poor"))</f>
        <v/>
      </c>
      <c r="K73" s="56" t="str">
        <f>IF(OR(I73="",J73=""),"",IF(AND(I73="Good",J73="Good"),"Cat 1",IF(AND(I73="Good",J73="Poor"),"Cat 2",IF(AND(I73="Poor",J73="Good"),"Cat 3",IF(AND(I73="Poor",J73="Poor"),"Cat 4","NA")))))</f>
        <v/>
      </c>
      <c r="L73" s="68" t="str">
        <f>IF(Quarterdata!G72="","",Quarterdata!G72/Quarterdata!F72)</f>
        <v/>
      </c>
      <c r="M73" s="68" t="str">
        <f>IF(Quarterdata!H72="","",Quarterdata!H72/Quarterdata!F72)</f>
        <v/>
      </c>
      <c r="N73" s="68" t="str">
        <f>IF(Quarterdata!I72="","",Quarterdata!I72/Quarterdata!F72)</f>
        <v/>
      </c>
      <c r="O73" s="91" t="str">
        <f>IF(Quarterdata!H72="","",Quarterdata!F72-Quarterdata!H72)</f>
        <v/>
      </c>
      <c r="P73" s="91" t="str">
        <f>IF(Quarterdata!I72="","",Quarterdata!F72-Quarterdata!I72)</f>
        <v/>
      </c>
      <c r="Q73" s="68" t="str">
        <f>IF(Quarterdata!G72="","",(Quarterdata!G72-Quarterdata!H72)/Quarterdata!G72)</f>
        <v/>
      </c>
      <c r="R73" s="68" t="str">
        <f>IF(Quarterdata!G72="","",(Quarterdata!G72-Quarterdata!H72)/Quarterdata!G72)</f>
        <v/>
      </c>
      <c r="S73" s="56" t="str">
        <f>IF(L73="","",IF(AND(L73&gt;=Instruction!$R$17),"Good","Poor"))</f>
        <v/>
      </c>
      <c r="T73" s="62" t="str">
        <f>IF(Q73="","",IF(OR(Q73&lt;Instruction!$S$17,Q73&lt;=0),"Good","Poor"))</f>
        <v/>
      </c>
      <c r="U73" s="54" t="str">
        <f>IF(OR(S73="",T73=""),"",IF(AND(S73="Good",T73="Good"),"Cat 1",IF(AND(S73="Good",T73="Poor"),"Cat 2",IF(AND(S73="Poor",T73="Good"),"Cat 3",IF(AND(S73="Poor",T73="Poor"),"Cat 4","NA")))))</f>
        <v/>
      </c>
      <c r="V73" s="68" t="str">
        <f>IF(Quarterdata!K72="","",Quarterdata!K72/Quarterdata!J72)</f>
        <v/>
      </c>
      <c r="W73" s="68" t="str">
        <f>IF(Quarterdata!L72="","",Quarterdata!L72/Quarterdata!J72)</f>
        <v/>
      </c>
      <c r="X73" s="68" t="str">
        <f>IF(Quarterdata!M72="","",Quarterdata!M72/Quarterdata!J72)</f>
        <v/>
      </c>
      <c r="Y73" s="91" t="str">
        <f>IF(Quarterdata!L72="","",Quarterdata!J72-Quarterdata!L72)</f>
        <v/>
      </c>
      <c r="Z73" s="91" t="str">
        <f>IF(Quarterdata!M72="","",Quarterdata!J72-Quarterdata!M72)</f>
        <v/>
      </c>
      <c r="AA73" s="68" t="str">
        <f>IF(Quarterdata!K72="","",(Quarterdata!K72-Quarterdata!L72)/Quarterdata!K72)</f>
        <v/>
      </c>
      <c r="AB73" s="68" t="str">
        <f>IF(Quarterdata!K72="","",(Quarterdata!K72-Quarterdata!M72)/Quarterdata!K72)</f>
        <v/>
      </c>
      <c r="AC73" s="56" t="str">
        <f>IF(V73="","",IF(AND(V73&gt;=Instruction!$R$17),"Good","Poor"))</f>
        <v/>
      </c>
      <c r="AD73" s="62" t="str">
        <f>IF(AA73="","",IF(OR(AA73&lt;Instruction!$S$17,AA73&lt;=0),"Good","Poor"))</f>
        <v/>
      </c>
      <c r="AE73" s="54" t="str">
        <f>IF(OR(AC73="",AD73=""),"",IF(AND(AC73="Good",AD73="Good"),"Cat 1",IF(AND(AC73="Good",AD73="Poor"),"Cat 2",IF(AND(AC73="Poor",AD73="Good"),"Cat 3",IF(AND(AC73="Poor",AD73="Poor"),"Cat 4","NA")))))</f>
        <v/>
      </c>
      <c r="AF73" s="68" t="str">
        <f>IF(Quarterdata!O72="","",Quarterdata!O72/Quarterdata!N72)</f>
        <v/>
      </c>
      <c r="AG73" s="68" t="str">
        <f>IF(Quarterdata!P72="","",Quarterdata!P72/Quarterdata!N72)</f>
        <v/>
      </c>
      <c r="AH73" s="68" t="str">
        <f>IF(Quarterdata!Q72="","",Quarterdata!Q72/Quarterdata!N72)</f>
        <v/>
      </c>
      <c r="AI73" s="91" t="str">
        <f>IF(Quarterdata!P72="","",Quarterdata!N72-Quarterdata!P72)</f>
        <v/>
      </c>
      <c r="AJ73" s="91" t="str">
        <f>IF(Quarterdata!Q72="","",Quarterdata!N72-Quarterdata!Q72)</f>
        <v/>
      </c>
      <c r="AK73" s="68" t="str">
        <f>IF(Quarterdata!O72="","",(Quarterdata!O72-Quarterdata!P72)/Quarterdata!O72)</f>
        <v/>
      </c>
      <c r="AL73" s="68" t="str">
        <f>IF(Quarterdata!O72="","",(Quarterdata!O72-Quarterdata!Q72)/Quarterdata!O72)</f>
        <v/>
      </c>
      <c r="AM73" s="56" t="str">
        <f>IF(AF73="","",IF(AND(AF73&gt;=Instruction!$R$17),"Good","Poor"))</f>
        <v/>
      </c>
      <c r="AN73" s="62" t="str">
        <f>IF(AK73="","",IF(OR(AK73&lt;Instruction!$S$17,AK73&lt;=0),"Good","Poor"))</f>
        <v/>
      </c>
      <c r="AO73" s="54" t="str">
        <f>IF(OR(AM73="",AN73=""),"",IF(AND(AM73="Good",AN73="Good"),"Cat 1",IF(AND(AM73="Good",AN73="Poor"),"Cat 2",IF(AND(AM73="Poor",AN73="Good"),"Cat 3",IF(AND(AM73="Poor",AN73="Poor"),"Cat 4","NA")))))</f>
        <v/>
      </c>
      <c r="AP73" s="68" t="str">
        <f>IF(Quarterdata!S72="","",Quarterdata!S72/Quarterdata!R72)</f>
        <v/>
      </c>
      <c r="AQ73" s="68" t="str">
        <f>IF(Quarterdata!T72="","",Quarterdata!T72/Quarterdata!R72)</f>
        <v/>
      </c>
      <c r="AR73" s="68" t="str">
        <f>IF(Quarterdata!U72="","",Quarterdata!U72/Quarterdata!R72)</f>
        <v/>
      </c>
      <c r="AS73" s="91" t="str">
        <f>IF(Quarterdata!T72="","",Quarterdata!R72-Quarterdata!T72)</f>
        <v/>
      </c>
      <c r="AT73" s="91" t="str">
        <f>IF(Quarterdata!U72="","",Quarterdata!R72-Quarterdata!U72)</f>
        <v/>
      </c>
      <c r="AU73" s="68" t="str">
        <f>IF(Quarterdata!S72="","",(Quarterdata!S72-Quarterdata!T72)/Quarterdata!S72)</f>
        <v/>
      </c>
      <c r="AV73" s="68" t="str">
        <f>IF(Quarterdata!S72="","",(Quarterdata!S72-Quarterdata!U72)/Quarterdata!S72)</f>
        <v/>
      </c>
      <c r="AW73" s="56" t="str">
        <f>IF(AP73="","",IF(AND(AP73&gt;=Instruction!$R$17),"Good","Poor"))</f>
        <v/>
      </c>
      <c r="AX73" s="62" t="str">
        <f>IF(AU73="","",IF(OR(AU73&lt;Instruction!$S$17,AU73&lt;=0),"Good","Poor"))</f>
        <v/>
      </c>
      <c r="AY73" s="54" t="str">
        <f>IF(OR(AW73="",AX73=""),"",IF(AND(AW73="Good",AX73="Good"),"Cat 1",IF(AND(AW73="Good",AX73="Poor"),"Cat 2",IF(AND(AW73="Poor",AX73="Good"),"Cat 3",IF(AND(AW73="Poor",AX73="Poor"),"Cat 4","NA")))))</f>
        <v/>
      </c>
    </row>
    <row r="74" spans="1:51" x14ac:dyDescent="0.25">
      <c r="A74" s="60" t="str">
        <f>IF(Monthlydata!A72=0,"",Monthlydata!A72)</f>
        <v>&lt;&lt;HC&gt;&gt;</v>
      </c>
      <c r="B74" s="71" t="str">
        <f>IF(Quarterdata!C73="","",Quarterdata!C73/Quarterdata!B73)</f>
        <v/>
      </c>
      <c r="C74" s="71" t="str">
        <f>IF(Quarterdata!D73="","",Quarterdata!D73/Quarterdata!B73)</f>
        <v/>
      </c>
      <c r="D74" s="71" t="str">
        <f>IF(Quarterdata!E73="","",Quarterdata!E73/Quarterdata!B73)</f>
        <v/>
      </c>
      <c r="E74" s="90" t="str">
        <f>IF(Quarterdata!D73="","",Quarterdata!B73-Quarterdata!D73)</f>
        <v/>
      </c>
      <c r="F74" s="90" t="str">
        <f>IF(Quarterdata!E73="","",Quarterdata!B73-Quarterdata!E73)</f>
        <v/>
      </c>
      <c r="G74" s="71" t="str">
        <f>IF(Quarterdata!C73="","",(Quarterdata!C73-Quarterdata!D73)/Quarterdata!C73)</f>
        <v/>
      </c>
      <c r="H74" s="71" t="str">
        <f>IF(Quarterdata!C73="","",(Quarterdata!C73-Quarterdata!E73)/Quarterdata!C73)</f>
        <v/>
      </c>
      <c r="I74" s="8" t="str">
        <f>IF(B74="","",IF(AND(B74&gt;=Instruction!$R$17),"Good","Poor"))</f>
        <v/>
      </c>
      <c r="J74" s="27" t="str">
        <f>IF(G74="","",IF(OR(G74&lt;Instruction!$S$17,G74&lt;=0),"Good","Poor"))</f>
        <v/>
      </c>
      <c r="K74" s="8" t="str">
        <f t="shared" ref="K74:K83" si="55">IF(OR(I74="",J74=""),"",IF(AND(I74="Good",J74="Good"),"Cat 1",IF(AND(I74="Good",J74="Poor"),"Cat 2",IF(AND(I74="Poor",J74="Good"),"Cat 3",IF(AND(I74="Poor",J74="Poor"),"Cat 4","NA")))))</f>
        <v/>
      </c>
      <c r="L74" s="71" t="str">
        <f>IF(Quarterdata!G73="","",Quarterdata!G73/Quarterdata!F73)</f>
        <v/>
      </c>
      <c r="M74" s="71" t="str">
        <f>IF(Quarterdata!H73="","",Quarterdata!H73/Quarterdata!F73)</f>
        <v/>
      </c>
      <c r="N74" s="71" t="str">
        <f>IF(Quarterdata!I73="","",Quarterdata!I73/Quarterdata!F73)</f>
        <v/>
      </c>
      <c r="O74" s="90" t="str">
        <f>IF(Quarterdata!H73="","",Quarterdata!F73-Quarterdata!H73)</f>
        <v/>
      </c>
      <c r="P74" s="90" t="str">
        <f>IF(Quarterdata!I73="","",Quarterdata!F73-Quarterdata!I73)</f>
        <v/>
      </c>
      <c r="Q74" s="71" t="str">
        <f>IF(Quarterdata!G73="","",(Quarterdata!G73-Quarterdata!H73)/Quarterdata!G73)</f>
        <v/>
      </c>
      <c r="R74" s="71" t="str">
        <f>IF(Quarterdata!G73="","",(Quarterdata!G73-Quarterdata!H73)/Quarterdata!G73)</f>
        <v/>
      </c>
      <c r="S74" s="8" t="str">
        <f>IF(L74="","",IF(AND(L74&gt;=Instruction!$R$17),"Good","Poor"))</f>
        <v/>
      </c>
      <c r="T74" s="27" t="str">
        <f>IF(Q74="","",IF(OR(Q74&lt;Instruction!$S$17,Q74&lt;=0),"Good","Poor"))</f>
        <v/>
      </c>
      <c r="U74" s="36" t="str">
        <f t="shared" ref="U74:U83" si="56">IF(OR(S74="",T74=""),"",IF(AND(S74="Good",T74="Good"),"Cat 1",IF(AND(S74="Good",T74="Poor"),"Cat 2",IF(AND(S74="Poor",T74="Good"),"Cat 3",IF(AND(S74="Poor",T74="Poor"),"Cat 4","NA")))))</f>
        <v/>
      </c>
      <c r="V74" s="71" t="str">
        <f>IF(Quarterdata!K73="","",Quarterdata!K73/Quarterdata!J73)</f>
        <v/>
      </c>
      <c r="W74" s="71" t="str">
        <f>IF(Quarterdata!L73="","",Quarterdata!L73/Quarterdata!J73)</f>
        <v/>
      </c>
      <c r="X74" s="71" t="str">
        <f>IF(Quarterdata!M73="","",Quarterdata!M73/Quarterdata!J73)</f>
        <v/>
      </c>
      <c r="Y74" s="90" t="str">
        <f>IF(Quarterdata!L73="","",Quarterdata!J73-Quarterdata!L73)</f>
        <v/>
      </c>
      <c r="Z74" s="90" t="str">
        <f>IF(Quarterdata!M73="","",Quarterdata!J73-Quarterdata!M73)</f>
        <v/>
      </c>
      <c r="AA74" s="71" t="str">
        <f>IF(Quarterdata!K73="","",(Quarterdata!K73-Quarterdata!L73)/Quarterdata!K73)</f>
        <v/>
      </c>
      <c r="AB74" s="71" t="str">
        <f>IF(Quarterdata!K73="","",(Quarterdata!K73-Quarterdata!M73)/Quarterdata!K73)</f>
        <v/>
      </c>
      <c r="AC74" s="8" t="str">
        <f>IF(V74="","",IF(AND(V74&gt;=Instruction!$R$17),"Good","Poor"))</f>
        <v/>
      </c>
      <c r="AD74" s="27" t="str">
        <f>IF(AA74="","",IF(OR(AA74&lt;Instruction!$S$17,AA74&lt;=0),"Good","Poor"))</f>
        <v/>
      </c>
      <c r="AE74" s="36" t="str">
        <f t="shared" ref="AE74:AE83" si="57">IF(OR(AC74="",AD74=""),"",IF(AND(AC74="Good",AD74="Good"),"Cat 1",IF(AND(AC74="Good",AD74="Poor"),"Cat 2",IF(AND(AC74="Poor",AD74="Good"),"Cat 3",IF(AND(AC74="Poor",AD74="Poor"),"Cat 4","NA")))))</f>
        <v/>
      </c>
      <c r="AF74" s="71" t="str">
        <f>IF(Quarterdata!O73="","",Quarterdata!O73/Quarterdata!N73)</f>
        <v/>
      </c>
      <c r="AG74" s="71" t="str">
        <f>IF(Quarterdata!P73="","",Quarterdata!P73/Quarterdata!N73)</f>
        <v/>
      </c>
      <c r="AH74" s="71" t="str">
        <f>IF(Quarterdata!Q73="","",Quarterdata!Q73/Quarterdata!N73)</f>
        <v/>
      </c>
      <c r="AI74" s="90" t="str">
        <f>IF(Quarterdata!P73="","",Quarterdata!N73-Quarterdata!P73)</f>
        <v/>
      </c>
      <c r="AJ74" s="90" t="str">
        <f>IF(Quarterdata!Q73="","",Quarterdata!N73-Quarterdata!Q73)</f>
        <v/>
      </c>
      <c r="AK74" s="71" t="str">
        <f>IF(Quarterdata!O73="","",(Quarterdata!O73-Quarterdata!P73)/Quarterdata!O73)</f>
        <v/>
      </c>
      <c r="AL74" s="71" t="str">
        <f>IF(Quarterdata!O73="","",(Quarterdata!O73-Quarterdata!Q73)/Quarterdata!O73)</f>
        <v/>
      </c>
      <c r="AM74" s="8" t="str">
        <f>IF(AF74="","",IF(AND(AF74&gt;=Instruction!$R$17),"Good","Poor"))</f>
        <v/>
      </c>
      <c r="AN74" s="27" t="str">
        <f>IF(AK74="","",IF(OR(AK74&lt;Instruction!$S$17,AK74&lt;=0),"Good","Poor"))</f>
        <v/>
      </c>
      <c r="AO74" s="36" t="str">
        <f t="shared" ref="AO74:AO83" si="58">IF(OR(AM74="",AN74=""),"",IF(AND(AM74="Good",AN74="Good"),"Cat 1",IF(AND(AM74="Good",AN74="Poor"),"Cat 2",IF(AND(AM74="Poor",AN74="Good"),"Cat 3",IF(AND(AM74="Poor",AN74="Poor"),"Cat 4","NA")))))</f>
        <v/>
      </c>
      <c r="AP74" s="71" t="str">
        <f>IF(Quarterdata!S73="","",Quarterdata!S73/Quarterdata!R73)</f>
        <v/>
      </c>
      <c r="AQ74" s="71" t="str">
        <f>IF(Quarterdata!T73="","",Quarterdata!T73/Quarterdata!R73)</f>
        <v/>
      </c>
      <c r="AR74" s="71" t="str">
        <f>IF(Quarterdata!U73="","",Quarterdata!U73/Quarterdata!R73)</f>
        <v/>
      </c>
      <c r="AS74" s="90" t="str">
        <f>IF(Quarterdata!T73="","",Quarterdata!R73-Quarterdata!T73)</f>
        <v/>
      </c>
      <c r="AT74" s="90" t="str">
        <f>IF(Quarterdata!U73="","",Quarterdata!R73-Quarterdata!U73)</f>
        <v/>
      </c>
      <c r="AU74" s="71" t="str">
        <f>IF(Quarterdata!S73="","",(Quarterdata!S73-Quarterdata!T73)/Quarterdata!S73)</f>
        <v/>
      </c>
      <c r="AV74" s="71" t="str">
        <f>IF(Quarterdata!S73="","",(Quarterdata!S73-Quarterdata!U73)/Quarterdata!S73)</f>
        <v/>
      </c>
      <c r="AW74" s="8" t="str">
        <f>IF(AP74="","",IF(AND(AP74&gt;=Instruction!$R$17),"Good","Poor"))</f>
        <v/>
      </c>
      <c r="AX74" s="27" t="str">
        <f>IF(AU74="","",IF(OR(AU74&lt;Instruction!$S$17,AU74&lt;=0),"Good","Poor"))</f>
        <v/>
      </c>
      <c r="AY74" s="36" t="str">
        <f t="shared" ref="AY74:AY83" si="59">IF(OR(AW74="",AX74=""),"",IF(AND(AW74="Good",AX74="Good"),"Cat 1",IF(AND(AW74="Good",AX74="Poor"),"Cat 2",IF(AND(AW74="Poor",AX74="Good"),"Cat 3",IF(AND(AW74="Poor",AX74="Poor"),"Cat 4","NA")))))</f>
        <v/>
      </c>
    </row>
    <row r="75" spans="1:51" x14ac:dyDescent="0.25">
      <c r="A75" s="60" t="str">
        <f>IF(Monthlydata!A73=0,"",Monthlydata!A73)</f>
        <v>&lt;&lt;HP&gt;&gt;</v>
      </c>
      <c r="B75" s="71" t="str">
        <f>IF(Quarterdata!C74="","",Quarterdata!C74/Quarterdata!B74)</f>
        <v/>
      </c>
      <c r="C75" s="71" t="str">
        <f>IF(Quarterdata!D74="","",Quarterdata!D74/Quarterdata!B74)</f>
        <v/>
      </c>
      <c r="D75" s="71" t="str">
        <f>IF(Quarterdata!E74="","",Quarterdata!E74/Quarterdata!B74)</f>
        <v/>
      </c>
      <c r="E75" s="90" t="str">
        <f>IF(Quarterdata!D74="","",Quarterdata!B74-Quarterdata!D74)</f>
        <v/>
      </c>
      <c r="F75" s="90" t="str">
        <f>IF(Quarterdata!E74="","",Quarterdata!B74-Quarterdata!E74)</f>
        <v/>
      </c>
      <c r="G75" s="71" t="str">
        <f>IF(Quarterdata!C74="","",(Quarterdata!C74-Quarterdata!D74)/Quarterdata!C74)</f>
        <v/>
      </c>
      <c r="H75" s="71" t="str">
        <f>IF(Quarterdata!C74="","",(Quarterdata!C74-Quarterdata!E74)/Quarterdata!C74)</f>
        <v/>
      </c>
      <c r="I75" s="8" t="str">
        <f>IF(B75="","",IF(AND(B75&gt;=Instruction!$R$17),"Good","Poor"))</f>
        <v/>
      </c>
      <c r="J75" s="27" t="str">
        <f>IF(G75="","",IF(OR(G75&lt;Instruction!$S$17,G75&lt;=0),"Good","Poor"))</f>
        <v/>
      </c>
      <c r="K75" s="8" t="str">
        <f t="shared" si="55"/>
        <v/>
      </c>
      <c r="L75" s="71" t="str">
        <f>IF(Quarterdata!G74="","",Quarterdata!G74/Quarterdata!F74)</f>
        <v/>
      </c>
      <c r="M75" s="71" t="str">
        <f>IF(Quarterdata!H74="","",Quarterdata!H74/Quarterdata!F74)</f>
        <v/>
      </c>
      <c r="N75" s="71" t="str">
        <f>IF(Quarterdata!I74="","",Quarterdata!I74/Quarterdata!F74)</f>
        <v/>
      </c>
      <c r="O75" s="90" t="str">
        <f>IF(Quarterdata!H74="","",Quarterdata!F74-Quarterdata!H74)</f>
        <v/>
      </c>
      <c r="P75" s="90" t="str">
        <f>IF(Quarterdata!I74="","",Quarterdata!F74-Quarterdata!I74)</f>
        <v/>
      </c>
      <c r="Q75" s="71" t="str">
        <f>IF(Quarterdata!G74="","",(Quarterdata!G74-Quarterdata!H74)/Quarterdata!G74)</f>
        <v/>
      </c>
      <c r="R75" s="71" t="str">
        <f>IF(Quarterdata!G74="","",(Quarterdata!G74-Quarterdata!H74)/Quarterdata!G74)</f>
        <v/>
      </c>
      <c r="S75" s="8" t="str">
        <f>IF(L75="","",IF(AND(L75&gt;=Instruction!$R$17),"Good","Poor"))</f>
        <v/>
      </c>
      <c r="T75" s="27" t="str">
        <f>IF(Q75="","",IF(OR(Q75&lt;Instruction!$S$17,Q75&lt;=0),"Good","Poor"))</f>
        <v/>
      </c>
      <c r="U75" s="36" t="str">
        <f t="shared" si="56"/>
        <v/>
      </c>
      <c r="V75" s="71" t="str">
        <f>IF(Quarterdata!K74="","",Quarterdata!K74/Quarterdata!J74)</f>
        <v/>
      </c>
      <c r="W75" s="71" t="str">
        <f>IF(Quarterdata!L74="","",Quarterdata!L74/Quarterdata!J74)</f>
        <v/>
      </c>
      <c r="X75" s="71" t="str">
        <f>IF(Quarterdata!M74="","",Quarterdata!M74/Quarterdata!J74)</f>
        <v/>
      </c>
      <c r="Y75" s="90" t="str">
        <f>IF(Quarterdata!L74="","",Quarterdata!J74-Quarterdata!L74)</f>
        <v/>
      </c>
      <c r="Z75" s="90" t="str">
        <f>IF(Quarterdata!M74="","",Quarterdata!J74-Quarterdata!M74)</f>
        <v/>
      </c>
      <c r="AA75" s="71" t="str">
        <f>IF(Quarterdata!K74="","",(Quarterdata!K74-Quarterdata!L74)/Quarterdata!K74)</f>
        <v/>
      </c>
      <c r="AB75" s="71" t="str">
        <f>IF(Quarterdata!K74="","",(Quarterdata!K74-Quarterdata!M74)/Quarterdata!K74)</f>
        <v/>
      </c>
      <c r="AC75" s="8" t="str">
        <f>IF(V75="","",IF(AND(V75&gt;=Instruction!$R$17),"Good","Poor"))</f>
        <v/>
      </c>
      <c r="AD75" s="27" t="str">
        <f>IF(AA75="","",IF(OR(AA75&lt;Instruction!$S$17,AA75&lt;=0),"Good","Poor"))</f>
        <v/>
      </c>
      <c r="AE75" s="36" t="str">
        <f t="shared" si="57"/>
        <v/>
      </c>
      <c r="AF75" s="71" t="str">
        <f>IF(Quarterdata!O74="","",Quarterdata!O74/Quarterdata!N74)</f>
        <v/>
      </c>
      <c r="AG75" s="71" t="str">
        <f>IF(Quarterdata!P74="","",Quarterdata!P74/Quarterdata!N74)</f>
        <v/>
      </c>
      <c r="AH75" s="71" t="str">
        <f>IF(Quarterdata!Q74="","",Quarterdata!Q74/Quarterdata!N74)</f>
        <v/>
      </c>
      <c r="AI75" s="90" t="str">
        <f>IF(Quarterdata!P74="","",Quarterdata!N74-Quarterdata!P74)</f>
        <v/>
      </c>
      <c r="AJ75" s="90" t="str">
        <f>IF(Quarterdata!Q74="","",Quarterdata!N74-Quarterdata!Q74)</f>
        <v/>
      </c>
      <c r="AK75" s="71" t="str">
        <f>IF(Quarterdata!O74="","",(Quarterdata!O74-Quarterdata!P74)/Quarterdata!O74)</f>
        <v/>
      </c>
      <c r="AL75" s="71" t="str">
        <f>IF(Quarterdata!O74="","",(Quarterdata!O74-Quarterdata!Q74)/Quarterdata!O74)</f>
        <v/>
      </c>
      <c r="AM75" s="8" t="str">
        <f>IF(AF75="","",IF(AND(AF75&gt;=Instruction!$R$17),"Good","Poor"))</f>
        <v/>
      </c>
      <c r="AN75" s="27" t="str">
        <f>IF(AK75="","",IF(OR(AK75&lt;Instruction!$S$17,AK75&lt;=0),"Good","Poor"))</f>
        <v/>
      </c>
      <c r="AO75" s="36" t="str">
        <f t="shared" si="58"/>
        <v/>
      </c>
      <c r="AP75" s="71" t="str">
        <f>IF(Quarterdata!S74="","",Quarterdata!S74/Quarterdata!R74)</f>
        <v/>
      </c>
      <c r="AQ75" s="71" t="str">
        <f>IF(Quarterdata!T74="","",Quarterdata!T74/Quarterdata!R74)</f>
        <v/>
      </c>
      <c r="AR75" s="71" t="str">
        <f>IF(Quarterdata!U74="","",Quarterdata!U74/Quarterdata!R74)</f>
        <v/>
      </c>
      <c r="AS75" s="90" t="str">
        <f>IF(Quarterdata!T74="","",Quarterdata!R74-Quarterdata!T74)</f>
        <v/>
      </c>
      <c r="AT75" s="90" t="str">
        <f>IF(Quarterdata!U74="","",Quarterdata!R74-Quarterdata!U74)</f>
        <v/>
      </c>
      <c r="AU75" s="71" t="str">
        <f>IF(Quarterdata!S74="","",(Quarterdata!S74-Quarterdata!T74)/Quarterdata!S74)</f>
        <v/>
      </c>
      <c r="AV75" s="71" t="str">
        <f>IF(Quarterdata!S74="","",(Quarterdata!S74-Quarterdata!U74)/Quarterdata!S74)</f>
        <v/>
      </c>
      <c r="AW75" s="8" t="str">
        <f>IF(AP75="","",IF(AND(AP75&gt;=Instruction!$R$17),"Good","Poor"))</f>
        <v/>
      </c>
      <c r="AX75" s="27" t="str">
        <f>IF(AU75="","",IF(OR(AU75&lt;Instruction!$S$17,AU75&lt;=0),"Good","Poor"))</f>
        <v/>
      </c>
      <c r="AY75" s="36" t="str">
        <f t="shared" si="59"/>
        <v/>
      </c>
    </row>
    <row r="76" spans="1:51" x14ac:dyDescent="0.25">
      <c r="A76" s="60" t="str">
        <f>IF(Monthlydata!A74=0,"",Monthlydata!A74)</f>
        <v>&lt;&lt;HP&gt;&gt;</v>
      </c>
      <c r="B76" s="71" t="str">
        <f>IF(Quarterdata!C75="","",Quarterdata!C75/Quarterdata!B75)</f>
        <v/>
      </c>
      <c r="C76" s="71" t="str">
        <f>IF(Quarterdata!D75="","",Quarterdata!D75/Quarterdata!B75)</f>
        <v/>
      </c>
      <c r="D76" s="71" t="str">
        <f>IF(Quarterdata!E75="","",Quarterdata!E75/Quarterdata!B75)</f>
        <v/>
      </c>
      <c r="E76" s="90" t="str">
        <f>IF(Quarterdata!D75="","",Quarterdata!B75-Quarterdata!D75)</f>
        <v/>
      </c>
      <c r="F76" s="90" t="str">
        <f>IF(Quarterdata!E75="","",Quarterdata!B75-Quarterdata!E75)</f>
        <v/>
      </c>
      <c r="G76" s="71" t="str">
        <f>IF(Quarterdata!C75="","",(Quarterdata!C75-Quarterdata!D75)/Quarterdata!C75)</f>
        <v/>
      </c>
      <c r="H76" s="71" t="str">
        <f>IF(Quarterdata!C75="","",(Quarterdata!C75-Quarterdata!E75)/Quarterdata!C75)</f>
        <v/>
      </c>
      <c r="I76" s="8" t="str">
        <f>IF(B76="","",IF(AND(B76&gt;=Instruction!$R$17),"Good","Poor"))</f>
        <v/>
      </c>
      <c r="J76" s="27" t="str">
        <f>IF(G76="","",IF(OR(G76&lt;Instruction!$S$17,G76&lt;=0),"Good","Poor"))</f>
        <v/>
      </c>
      <c r="K76" s="8" t="str">
        <f t="shared" si="55"/>
        <v/>
      </c>
      <c r="L76" s="71" t="str">
        <f>IF(Quarterdata!G75="","",Quarterdata!G75/Quarterdata!F75)</f>
        <v/>
      </c>
      <c r="M76" s="71" t="str">
        <f>IF(Quarterdata!H75="","",Quarterdata!H75/Quarterdata!F75)</f>
        <v/>
      </c>
      <c r="N76" s="71" t="str">
        <f>IF(Quarterdata!I75="","",Quarterdata!I75/Quarterdata!F75)</f>
        <v/>
      </c>
      <c r="O76" s="90" t="str">
        <f>IF(Quarterdata!H75="","",Quarterdata!F75-Quarterdata!H75)</f>
        <v/>
      </c>
      <c r="P76" s="90" t="str">
        <f>IF(Quarterdata!I75="","",Quarterdata!F75-Quarterdata!I75)</f>
        <v/>
      </c>
      <c r="Q76" s="71" t="str">
        <f>IF(Quarterdata!G75="","",(Quarterdata!G75-Quarterdata!H75)/Quarterdata!G75)</f>
        <v/>
      </c>
      <c r="R76" s="71" t="str">
        <f>IF(Quarterdata!G75="","",(Quarterdata!G75-Quarterdata!H75)/Quarterdata!G75)</f>
        <v/>
      </c>
      <c r="S76" s="8" t="str">
        <f>IF(L76="","",IF(AND(L76&gt;=Instruction!$R$17),"Good","Poor"))</f>
        <v/>
      </c>
      <c r="T76" s="27" t="str">
        <f>IF(Q76="","",IF(OR(Q76&lt;Instruction!$S$17,Q76&lt;=0),"Good","Poor"))</f>
        <v/>
      </c>
      <c r="U76" s="36" t="str">
        <f t="shared" si="56"/>
        <v/>
      </c>
      <c r="V76" s="71" t="str">
        <f>IF(Quarterdata!K75="","",Quarterdata!K75/Quarterdata!J75)</f>
        <v/>
      </c>
      <c r="W76" s="71" t="str">
        <f>IF(Quarterdata!L75="","",Quarterdata!L75/Quarterdata!J75)</f>
        <v/>
      </c>
      <c r="X76" s="71" t="str">
        <f>IF(Quarterdata!M75="","",Quarterdata!M75/Quarterdata!J75)</f>
        <v/>
      </c>
      <c r="Y76" s="90" t="str">
        <f>IF(Quarterdata!L75="","",Quarterdata!J75-Quarterdata!L75)</f>
        <v/>
      </c>
      <c r="Z76" s="90" t="str">
        <f>IF(Quarterdata!M75="","",Quarterdata!J75-Quarterdata!M75)</f>
        <v/>
      </c>
      <c r="AA76" s="71" t="str">
        <f>IF(Quarterdata!K75="","",(Quarterdata!K75-Quarterdata!L75)/Quarterdata!K75)</f>
        <v/>
      </c>
      <c r="AB76" s="71" t="str">
        <f>IF(Quarterdata!K75="","",(Quarterdata!K75-Quarterdata!M75)/Quarterdata!K75)</f>
        <v/>
      </c>
      <c r="AC76" s="8" t="str">
        <f>IF(V76="","",IF(AND(V76&gt;=Instruction!$R$17),"Good","Poor"))</f>
        <v/>
      </c>
      <c r="AD76" s="27" t="str">
        <f>IF(AA76="","",IF(OR(AA76&lt;Instruction!$S$17,AA76&lt;=0),"Good","Poor"))</f>
        <v/>
      </c>
      <c r="AE76" s="36" t="str">
        <f t="shared" si="57"/>
        <v/>
      </c>
      <c r="AF76" s="71" t="str">
        <f>IF(Quarterdata!O75="","",Quarterdata!O75/Quarterdata!N75)</f>
        <v/>
      </c>
      <c r="AG76" s="71" t="str">
        <f>IF(Quarterdata!P75="","",Quarterdata!P75/Quarterdata!N75)</f>
        <v/>
      </c>
      <c r="AH76" s="71" t="str">
        <f>IF(Quarterdata!Q75="","",Quarterdata!Q75/Quarterdata!N75)</f>
        <v/>
      </c>
      <c r="AI76" s="90" t="str">
        <f>IF(Quarterdata!P75="","",Quarterdata!N75-Quarterdata!P75)</f>
        <v/>
      </c>
      <c r="AJ76" s="90" t="str">
        <f>IF(Quarterdata!Q75="","",Quarterdata!N75-Quarterdata!Q75)</f>
        <v/>
      </c>
      <c r="AK76" s="71" t="str">
        <f>IF(Quarterdata!O75="","",(Quarterdata!O75-Quarterdata!P75)/Quarterdata!O75)</f>
        <v/>
      </c>
      <c r="AL76" s="71" t="str">
        <f>IF(Quarterdata!O75="","",(Quarterdata!O75-Quarterdata!Q75)/Quarterdata!O75)</f>
        <v/>
      </c>
      <c r="AM76" s="8" t="str">
        <f>IF(AF76="","",IF(AND(AF76&gt;=Instruction!$R$17),"Good","Poor"))</f>
        <v/>
      </c>
      <c r="AN76" s="27" t="str">
        <f>IF(AK76="","",IF(OR(AK76&lt;Instruction!$S$17,AK76&lt;=0),"Good","Poor"))</f>
        <v/>
      </c>
      <c r="AO76" s="36" t="str">
        <f t="shared" si="58"/>
        <v/>
      </c>
      <c r="AP76" s="71" t="str">
        <f>IF(Quarterdata!S75="","",Quarterdata!S75/Quarterdata!R75)</f>
        <v/>
      </c>
      <c r="AQ76" s="71" t="str">
        <f>IF(Quarterdata!T75="","",Quarterdata!T75/Quarterdata!R75)</f>
        <v/>
      </c>
      <c r="AR76" s="71" t="str">
        <f>IF(Quarterdata!U75="","",Quarterdata!U75/Quarterdata!R75)</f>
        <v/>
      </c>
      <c r="AS76" s="90" t="str">
        <f>IF(Quarterdata!T75="","",Quarterdata!R75-Quarterdata!T75)</f>
        <v/>
      </c>
      <c r="AT76" s="90" t="str">
        <f>IF(Quarterdata!U75="","",Quarterdata!R75-Quarterdata!U75)</f>
        <v/>
      </c>
      <c r="AU76" s="71" t="str">
        <f>IF(Quarterdata!S75="","",(Quarterdata!S75-Quarterdata!T75)/Quarterdata!S75)</f>
        <v/>
      </c>
      <c r="AV76" s="71" t="str">
        <f>IF(Quarterdata!S75="","",(Quarterdata!S75-Quarterdata!U75)/Quarterdata!S75)</f>
        <v/>
      </c>
      <c r="AW76" s="8" t="str">
        <f>IF(AP76="","",IF(AND(AP76&gt;=Instruction!$R$17),"Good","Poor"))</f>
        <v/>
      </c>
      <c r="AX76" s="27" t="str">
        <f>IF(AU76="","",IF(OR(AU76&lt;Instruction!$S$17,AU76&lt;=0),"Good","Poor"))</f>
        <v/>
      </c>
      <c r="AY76" s="36" t="str">
        <f t="shared" si="59"/>
        <v/>
      </c>
    </row>
    <row r="77" spans="1:51" x14ac:dyDescent="0.25">
      <c r="A77" s="60" t="str">
        <f>IF(Monthlydata!A75=0,"",Monthlydata!A75)</f>
        <v>&lt;&lt;HP&gt;&gt;</v>
      </c>
      <c r="B77" s="71" t="str">
        <f>IF(Quarterdata!C76="","",Quarterdata!C76/Quarterdata!B76)</f>
        <v/>
      </c>
      <c r="C77" s="71" t="str">
        <f>IF(Quarterdata!D76="","",Quarterdata!D76/Quarterdata!B76)</f>
        <v/>
      </c>
      <c r="D77" s="71" t="str">
        <f>IF(Quarterdata!E76="","",Quarterdata!E76/Quarterdata!B76)</f>
        <v/>
      </c>
      <c r="E77" s="90" t="str">
        <f>IF(Quarterdata!D76="","",Quarterdata!B76-Quarterdata!D76)</f>
        <v/>
      </c>
      <c r="F77" s="90" t="str">
        <f>IF(Quarterdata!E76="","",Quarterdata!B76-Quarterdata!E76)</f>
        <v/>
      </c>
      <c r="G77" s="71" t="str">
        <f>IF(Quarterdata!C76="","",(Quarterdata!C76-Quarterdata!D76)/Quarterdata!C76)</f>
        <v/>
      </c>
      <c r="H77" s="71" t="str">
        <f>IF(Quarterdata!C76="","",(Quarterdata!C76-Quarterdata!E76)/Quarterdata!C76)</f>
        <v/>
      </c>
      <c r="I77" s="8" t="str">
        <f>IF(B77="","",IF(AND(B77&gt;=Instruction!$R$17),"Good","Poor"))</f>
        <v/>
      </c>
      <c r="J77" s="27" t="str">
        <f>IF(G77="","",IF(OR(G77&lt;Instruction!$S$17,G77&lt;=0),"Good","Poor"))</f>
        <v/>
      </c>
      <c r="K77" s="8" t="str">
        <f t="shared" si="55"/>
        <v/>
      </c>
      <c r="L77" s="71" t="str">
        <f>IF(Quarterdata!G76="","",Quarterdata!G76/Quarterdata!F76)</f>
        <v/>
      </c>
      <c r="M77" s="71" t="str">
        <f>IF(Quarterdata!H76="","",Quarterdata!H76/Quarterdata!F76)</f>
        <v/>
      </c>
      <c r="N77" s="71" t="str">
        <f>IF(Quarterdata!I76="","",Quarterdata!I76/Quarterdata!F76)</f>
        <v/>
      </c>
      <c r="O77" s="90" t="str">
        <f>IF(Quarterdata!H76="","",Quarterdata!F76-Quarterdata!H76)</f>
        <v/>
      </c>
      <c r="P77" s="90" t="str">
        <f>IF(Quarterdata!I76="","",Quarterdata!F76-Quarterdata!I76)</f>
        <v/>
      </c>
      <c r="Q77" s="71" t="str">
        <f>IF(Quarterdata!G76="","",(Quarterdata!G76-Quarterdata!H76)/Quarterdata!G76)</f>
        <v/>
      </c>
      <c r="R77" s="71" t="str">
        <f>IF(Quarterdata!G76="","",(Quarterdata!G76-Quarterdata!H76)/Quarterdata!G76)</f>
        <v/>
      </c>
      <c r="S77" s="8" t="str">
        <f>IF(L77="","",IF(AND(L77&gt;=Instruction!$R$17),"Good","Poor"))</f>
        <v/>
      </c>
      <c r="T77" s="27" t="str">
        <f>IF(Q77="","",IF(OR(Q77&lt;Instruction!$S$17,Q77&lt;=0),"Good","Poor"))</f>
        <v/>
      </c>
      <c r="U77" s="36" t="str">
        <f t="shared" si="56"/>
        <v/>
      </c>
      <c r="V77" s="71" t="str">
        <f>IF(Quarterdata!K76="","",Quarterdata!K76/Quarterdata!J76)</f>
        <v/>
      </c>
      <c r="W77" s="71" t="str">
        <f>IF(Quarterdata!L76="","",Quarterdata!L76/Quarterdata!J76)</f>
        <v/>
      </c>
      <c r="X77" s="71" t="str">
        <f>IF(Quarterdata!M76="","",Quarterdata!M76/Quarterdata!J76)</f>
        <v/>
      </c>
      <c r="Y77" s="90" t="str">
        <f>IF(Quarterdata!L76="","",Quarterdata!J76-Quarterdata!L76)</f>
        <v/>
      </c>
      <c r="Z77" s="90" t="str">
        <f>IF(Quarterdata!M76="","",Quarterdata!J76-Quarterdata!M76)</f>
        <v/>
      </c>
      <c r="AA77" s="71" t="str">
        <f>IF(Quarterdata!K76="","",(Quarterdata!K76-Quarterdata!L76)/Quarterdata!K76)</f>
        <v/>
      </c>
      <c r="AB77" s="71" t="str">
        <f>IF(Quarterdata!K76="","",(Quarterdata!K76-Quarterdata!M76)/Quarterdata!K76)</f>
        <v/>
      </c>
      <c r="AC77" s="8" t="str">
        <f>IF(V77="","",IF(AND(V77&gt;=Instruction!$R$17),"Good","Poor"))</f>
        <v/>
      </c>
      <c r="AD77" s="27" t="str">
        <f>IF(AA77="","",IF(OR(AA77&lt;Instruction!$S$17,AA77&lt;=0),"Good","Poor"))</f>
        <v/>
      </c>
      <c r="AE77" s="36" t="str">
        <f t="shared" si="57"/>
        <v/>
      </c>
      <c r="AF77" s="71" t="str">
        <f>IF(Quarterdata!O76="","",Quarterdata!O76/Quarterdata!N76)</f>
        <v/>
      </c>
      <c r="AG77" s="71" t="str">
        <f>IF(Quarterdata!P76="","",Quarterdata!P76/Quarterdata!N76)</f>
        <v/>
      </c>
      <c r="AH77" s="71" t="str">
        <f>IF(Quarterdata!Q76="","",Quarterdata!Q76/Quarterdata!N76)</f>
        <v/>
      </c>
      <c r="AI77" s="90" t="str">
        <f>IF(Quarterdata!P76="","",Quarterdata!N76-Quarterdata!P76)</f>
        <v/>
      </c>
      <c r="AJ77" s="90" t="str">
        <f>IF(Quarterdata!Q76="","",Quarterdata!N76-Quarterdata!Q76)</f>
        <v/>
      </c>
      <c r="AK77" s="71" t="str">
        <f>IF(Quarterdata!O76="","",(Quarterdata!O76-Quarterdata!P76)/Quarterdata!O76)</f>
        <v/>
      </c>
      <c r="AL77" s="71" t="str">
        <f>IF(Quarterdata!O76="","",(Quarterdata!O76-Quarterdata!Q76)/Quarterdata!O76)</f>
        <v/>
      </c>
      <c r="AM77" s="8" t="str">
        <f>IF(AF77="","",IF(AND(AF77&gt;=Instruction!$R$17),"Good","Poor"))</f>
        <v/>
      </c>
      <c r="AN77" s="27" t="str">
        <f>IF(AK77="","",IF(OR(AK77&lt;Instruction!$S$17,AK77&lt;=0),"Good","Poor"))</f>
        <v/>
      </c>
      <c r="AO77" s="36" t="str">
        <f t="shared" si="58"/>
        <v/>
      </c>
      <c r="AP77" s="71" t="str">
        <f>IF(Quarterdata!S76="","",Quarterdata!S76/Quarterdata!R76)</f>
        <v/>
      </c>
      <c r="AQ77" s="71" t="str">
        <f>IF(Quarterdata!T76="","",Quarterdata!T76/Quarterdata!R76)</f>
        <v/>
      </c>
      <c r="AR77" s="71" t="str">
        <f>IF(Quarterdata!U76="","",Quarterdata!U76/Quarterdata!R76)</f>
        <v/>
      </c>
      <c r="AS77" s="90" t="str">
        <f>IF(Quarterdata!T76="","",Quarterdata!R76-Quarterdata!T76)</f>
        <v/>
      </c>
      <c r="AT77" s="90" t="str">
        <f>IF(Quarterdata!U76="","",Quarterdata!R76-Quarterdata!U76)</f>
        <v/>
      </c>
      <c r="AU77" s="71" t="str">
        <f>IF(Quarterdata!S76="","",(Quarterdata!S76-Quarterdata!T76)/Quarterdata!S76)</f>
        <v/>
      </c>
      <c r="AV77" s="71" t="str">
        <f>IF(Quarterdata!S76="","",(Quarterdata!S76-Quarterdata!U76)/Quarterdata!S76)</f>
        <v/>
      </c>
      <c r="AW77" s="8" t="str">
        <f>IF(AP77="","",IF(AND(AP77&gt;=Instruction!$R$17),"Good","Poor"))</f>
        <v/>
      </c>
      <c r="AX77" s="27" t="str">
        <f>IF(AU77="","",IF(OR(AU77&lt;Instruction!$S$17,AU77&lt;=0),"Good","Poor"))</f>
        <v/>
      </c>
      <c r="AY77" s="36" t="str">
        <f t="shared" si="59"/>
        <v/>
      </c>
    </row>
    <row r="78" spans="1:51" x14ac:dyDescent="0.25">
      <c r="A78" s="60" t="str">
        <f>IF(Monthlydata!A76=0,"",Monthlydata!A76)</f>
        <v>&lt;&lt;HP&gt;&gt;</v>
      </c>
      <c r="B78" s="71" t="str">
        <f>IF(Quarterdata!C77="","",Quarterdata!C77/Quarterdata!B77)</f>
        <v/>
      </c>
      <c r="C78" s="71" t="str">
        <f>IF(Quarterdata!D77="","",Quarterdata!D77/Quarterdata!B77)</f>
        <v/>
      </c>
      <c r="D78" s="71" t="str">
        <f>IF(Quarterdata!E77="","",Quarterdata!E77/Quarterdata!B77)</f>
        <v/>
      </c>
      <c r="E78" s="90" t="str">
        <f>IF(Quarterdata!D77="","",Quarterdata!B77-Quarterdata!D77)</f>
        <v/>
      </c>
      <c r="F78" s="90" t="str">
        <f>IF(Quarterdata!E77="","",Quarterdata!B77-Quarterdata!E77)</f>
        <v/>
      </c>
      <c r="G78" s="71" t="str">
        <f>IF(Quarterdata!C77="","",(Quarterdata!C77-Quarterdata!D77)/Quarterdata!C77)</f>
        <v/>
      </c>
      <c r="H78" s="71" t="str">
        <f>IF(Quarterdata!C77="","",(Quarterdata!C77-Quarterdata!E77)/Quarterdata!C77)</f>
        <v/>
      </c>
      <c r="I78" s="8" t="str">
        <f>IF(B78="","",IF(AND(B78&gt;=Instruction!$R$17),"Good","Poor"))</f>
        <v/>
      </c>
      <c r="J78" s="27" t="str">
        <f>IF(G78="","",IF(OR(G78&lt;Instruction!$S$17,G78&lt;=0),"Good","Poor"))</f>
        <v/>
      </c>
      <c r="K78" s="8" t="str">
        <f t="shared" si="55"/>
        <v/>
      </c>
      <c r="L78" s="71" t="str">
        <f>IF(Quarterdata!G77="","",Quarterdata!G77/Quarterdata!F77)</f>
        <v/>
      </c>
      <c r="M78" s="71" t="str">
        <f>IF(Quarterdata!H77="","",Quarterdata!H77/Quarterdata!F77)</f>
        <v/>
      </c>
      <c r="N78" s="71" t="str">
        <f>IF(Quarterdata!I77="","",Quarterdata!I77/Quarterdata!F77)</f>
        <v/>
      </c>
      <c r="O78" s="90" t="str">
        <f>IF(Quarterdata!H77="","",Quarterdata!F77-Quarterdata!H77)</f>
        <v/>
      </c>
      <c r="P78" s="90" t="str">
        <f>IF(Quarterdata!I77="","",Quarterdata!F77-Quarterdata!I77)</f>
        <v/>
      </c>
      <c r="Q78" s="71" t="str">
        <f>IF(Quarterdata!G77="","",(Quarterdata!G77-Quarterdata!H77)/Quarterdata!G77)</f>
        <v/>
      </c>
      <c r="R78" s="71" t="str">
        <f>IF(Quarterdata!G77="","",(Quarterdata!G77-Quarterdata!H77)/Quarterdata!G77)</f>
        <v/>
      </c>
      <c r="S78" s="8" t="str">
        <f>IF(L78="","",IF(AND(L78&gt;=Instruction!$R$17),"Good","Poor"))</f>
        <v/>
      </c>
      <c r="T78" s="27" t="str">
        <f>IF(Q78="","",IF(OR(Q78&lt;Instruction!$S$17,Q78&lt;=0),"Good","Poor"))</f>
        <v/>
      </c>
      <c r="U78" s="36" t="str">
        <f t="shared" si="56"/>
        <v/>
      </c>
      <c r="V78" s="71" t="str">
        <f>IF(Quarterdata!K77="","",Quarterdata!K77/Quarterdata!J77)</f>
        <v/>
      </c>
      <c r="W78" s="71" t="str">
        <f>IF(Quarterdata!L77="","",Quarterdata!L77/Quarterdata!J77)</f>
        <v/>
      </c>
      <c r="X78" s="71" t="str">
        <f>IF(Quarterdata!M77="","",Quarterdata!M77/Quarterdata!J77)</f>
        <v/>
      </c>
      <c r="Y78" s="90" t="str">
        <f>IF(Quarterdata!L77="","",Quarterdata!J77-Quarterdata!L77)</f>
        <v/>
      </c>
      <c r="Z78" s="90" t="str">
        <f>IF(Quarterdata!M77="","",Quarterdata!J77-Quarterdata!M77)</f>
        <v/>
      </c>
      <c r="AA78" s="71" t="str">
        <f>IF(Quarterdata!K77="","",(Quarterdata!K77-Quarterdata!L77)/Quarterdata!K77)</f>
        <v/>
      </c>
      <c r="AB78" s="71" t="str">
        <f>IF(Quarterdata!K77="","",(Quarterdata!K77-Quarterdata!M77)/Quarterdata!K77)</f>
        <v/>
      </c>
      <c r="AC78" s="8" t="str">
        <f>IF(V78="","",IF(AND(V78&gt;=Instruction!$R$17),"Good","Poor"))</f>
        <v/>
      </c>
      <c r="AD78" s="27" t="str">
        <f>IF(AA78="","",IF(OR(AA78&lt;Instruction!$S$17,AA78&lt;=0),"Good","Poor"))</f>
        <v/>
      </c>
      <c r="AE78" s="36" t="str">
        <f t="shared" si="57"/>
        <v/>
      </c>
      <c r="AF78" s="71" t="str">
        <f>IF(Quarterdata!O77="","",Quarterdata!O77/Quarterdata!N77)</f>
        <v/>
      </c>
      <c r="AG78" s="71" t="str">
        <f>IF(Quarterdata!P77="","",Quarterdata!P77/Quarterdata!N77)</f>
        <v/>
      </c>
      <c r="AH78" s="71" t="str">
        <f>IF(Quarterdata!Q77="","",Quarterdata!Q77/Quarterdata!N77)</f>
        <v/>
      </c>
      <c r="AI78" s="90" t="str">
        <f>IF(Quarterdata!P77="","",Quarterdata!N77-Quarterdata!P77)</f>
        <v/>
      </c>
      <c r="AJ78" s="90" t="str">
        <f>IF(Quarterdata!Q77="","",Quarterdata!N77-Quarterdata!Q77)</f>
        <v/>
      </c>
      <c r="AK78" s="71" t="str">
        <f>IF(Quarterdata!O77="","",(Quarterdata!O77-Quarterdata!P77)/Quarterdata!O77)</f>
        <v/>
      </c>
      <c r="AL78" s="71" t="str">
        <f>IF(Quarterdata!O77="","",(Quarterdata!O77-Quarterdata!Q77)/Quarterdata!O77)</f>
        <v/>
      </c>
      <c r="AM78" s="8" t="str">
        <f>IF(AF78="","",IF(AND(AF78&gt;=Instruction!$R$17),"Good","Poor"))</f>
        <v/>
      </c>
      <c r="AN78" s="27" t="str">
        <f>IF(AK78="","",IF(OR(AK78&lt;Instruction!$S$17,AK78&lt;=0),"Good","Poor"))</f>
        <v/>
      </c>
      <c r="AO78" s="36" t="str">
        <f t="shared" si="58"/>
        <v/>
      </c>
      <c r="AP78" s="71" t="str">
        <f>IF(Quarterdata!S77="","",Quarterdata!S77/Quarterdata!R77)</f>
        <v/>
      </c>
      <c r="AQ78" s="71" t="str">
        <f>IF(Quarterdata!T77="","",Quarterdata!T77/Quarterdata!R77)</f>
        <v/>
      </c>
      <c r="AR78" s="71" t="str">
        <f>IF(Quarterdata!U77="","",Quarterdata!U77/Quarterdata!R77)</f>
        <v/>
      </c>
      <c r="AS78" s="90" t="str">
        <f>IF(Quarterdata!T77="","",Quarterdata!R77-Quarterdata!T77)</f>
        <v/>
      </c>
      <c r="AT78" s="90" t="str">
        <f>IF(Quarterdata!U77="","",Quarterdata!R77-Quarterdata!U77)</f>
        <v/>
      </c>
      <c r="AU78" s="71" t="str">
        <f>IF(Quarterdata!S77="","",(Quarterdata!S77-Quarterdata!T77)/Quarterdata!S77)</f>
        <v/>
      </c>
      <c r="AV78" s="71" t="str">
        <f>IF(Quarterdata!S77="","",(Quarterdata!S77-Quarterdata!U77)/Quarterdata!S77)</f>
        <v/>
      </c>
      <c r="AW78" s="8" t="str">
        <f>IF(AP78="","",IF(AND(AP78&gt;=Instruction!$R$17),"Good","Poor"))</f>
        <v/>
      </c>
      <c r="AX78" s="27" t="str">
        <f>IF(AU78="","",IF(OR(AU78&lt;Instruction!$S$17,AU78&lt;=0),"Good","Poor"))</f>
        <v/>
      </c>
      <c r="AY78" s="36" t="str">
        <f t="shared" si="59"/>
        <v/>
      </c>
    </row>
    <row r="79" spans="1:51" x14ac:dyDescent="0.25">
      <c r="A79" s="60" t="str">
        <f>IF(Monthlydata!A77=0,"",Monthlydata!A77)</f>
        <v>&lt;&lt;HP&gt;&gt;</v>
      </c>
      <c r="B79" s="71" t="str">
        <f>IF(Quarterdata!C78="","",Quarterdata!C78/Quarterdata!B78)</f>
        <v/>
      </c>
      <c r="C79" s="71" t="str">
        <f>IF(Quarterdata!D78="","",Quarterdata!D78/Quarterdata!B78)</f>
        <v/>
      </c>
      <c r="D79" s="71" t="str">
        <f>IF(Quarterdata!E78="","",Quarterdata!E78/Quarterdata!B78)</f>
        <v/>
      </c>
      <c r="E79" s="90" t="str">
        <f>IF(Quarterdata!D78="","",Quarterdata!B78-Quarterdata!D78)</f>
        <v/>
      </c>
      <c r="F79" s="90" t="str">
        <f>IF(Quarterdata!E78="","",Quarterdata!B78-Quarterdata!E78)</f>
        <v/>
      </c>
      <c r="G79" s="71" t="str">
        <f>IF(Quarterdata!C78="","",(Quarterdata!C78-Quarterdata!D78)/Quarterdata!C78)</f>
        <v/>
      </c>
      <c r="H79" s="71" t="str">
        <f>IF(Quarterdata!C78="","",(Quarterdata!C78-Quarterdata!E78)/Quarterdata!C78)</f>
        <v/>
      </c>
      <c r="I79" s="8" t="str">
        <f>IF(B79="","",IF(AND(B79&gt;=Instruction!$R$17),"Good","Poor"))</f>
        <v/>
      </c>
      <c r="J79" s="27" t="str">
        <f>IF(G79="","",IF(OR(G79&lt;Instruction!$S$17,G79&lt;=0),"Good","Poor"))</f>
        <v/>
      </c>
      <c r="K79" s="8" t="str">
        <f t="shared" si="55"/>
        <v/>
      </c>
      <c r="L79" s="71" t="str">
        <f>IF(Quarterdata!G78="","",Quarterdata!G78/Quarterdata!F78)</f>
        <v/>
      </c>
      <c r="M79" s="71" t="str">
        <f>IF(Quarterdata!H78="","",Quarterdata!H78/Quarterdata!F78)</f>
        <v/>
      </c>
      <c r="N79" s="71" t="str">
        <f>IF(Quarterdata!I78="","",Quarterdata!I78/Quarterdata!F78)</f>
        <v/>
      </c>
      <c r="O79" s="90" t="str">
        <f>IF(Quarterdata!H78="","",Quarterdata!F78-Quarterdata!H78)</f>
        <v/>
      </c>
      <c r="P79" s="90" t="str">
        <f>IF(Quarterdata!I78="","",Quarterdata!F78-Quarterdata!I78)</f>
        <v/>
      </c>
      <c r="Q79" s="71" t="str">
        <f>IF(Quarterdata!G78="","",(Quarterdata!G78-Quarterdata!H78)/Quarterdata!G78)</f>
        <v/>
      </c>
      <c r="R79" s="71" t="str">
        <f>IF(Quarterdata!G78="","",(Quarterdata!G78-Quarterdata!H78)/Quarterdata!G78)</f>
        <v/>
      </c>
      <c r="S79" s="8" t="str">
        <f>IF(L79="","",IF(AND(L79&gt;=Instruction!$R$17),"Good","Poor"))</f>
        <v/>
      </c>
      <c r="T79" s="27" t="str">
        <f>IF(Q79="","",IF(OR(Q79&lt;Instruction!$S$17,Q79&lt;=0),"Good","Poor"))</f>
        <v/>
      </c>
      <c r="U79" s="36" t="str">
        <f t="shared" si="56"/>
        <v/>
      </c>
      <c r="V79" s="71" t="str">
        <f>IF(Quarterdata!K78="","",Quarterdata!K78/Quarterdata!J78)</f>
        <v/>
      </c>
      <c r="W79" s="71" t="str">
        <f>IF(Quarterdata!L78="","",Quarterdata!L78/Quarterdata!J78)</f>
        <v/>
      </c>
      <c r="X79" s="71" t="str">
        <f>IF(Quarterdata!M78="","",Quarterdata!M78/Quarterdata!J78)</f>
        <v/>
      </c>
      <c r="Y79" s="90" t="str">
        <f>IF(Quarterdata!L78="","",Quarterdata!J78-Quarterdata!L78)</f>
        <v/>
      </c>
      <c r="Z79" s="90" t="str">
        <f>IF(Quarterdata!M78="","",Quarterdata!J78-Quarterdata!M78)</f>
        <v/>
      </c>
      <c r="AA79" s="71" t="str">
        <f>IF(Quarterdata!K78="","",(Quarterdata!K78-Quarterdata!L78)/Quarterdata!K78)</f>
        <v/>
      </c>
      <c r="AB79" s="71" t="str">
        <f>IF(Quarterdata!K78="","",(Quarterdata!K78-Quarterdata!M78)/Quarterdata!K78)</f>
        <v/>
      </c>
      <c r="AC79" s="8" t="str">
        <f>IF(V79="","",IF(AND(V79&gt;=Instruction!$R$17),"Good","Poor"))</f>
        <v/>
      </c>
      <c r="AD79" s="27" t="str">
        <f>IF(AA79="","",IF(OR(AA79&lt;Instruction!$S$17,AA79&lt;=0),"Good","Poor"))</f>
        <v/>
      </c>
      <c r="AE79" s="36" t="str">
        <f t="shared" si="57"/>
        <v/>
      </c>
      <c r="AF79" s="71" t="str">
        <f>IF(Quarterdata!O78="","",Quarterdata!O78/Quarterdata!N78)</f>
        <v/>
      </c>
      <c r="AG79" s="71" t="str">
        <f>IF(Quarterdata!P78="","",Quarterdata!P78/Quarterdata!N78)</f>
        <v/>
      </c>
      <c r="AH79" s="71" t="str">
        <f>IF(Quarterdata!Q78="","",Quarterdata!Q78/Quarterdata!N78)</f>
        <v/>
      </c>
      <c r="AI79" s="90" t="str">
        <f>IF(Quarterdata!P78="","",Quarterdata!N78-Quarterdata!P78)</f>
        <v/>
      </c>
      <c r="AJ79" s="90" t="str">
        <f>IF(Quarterdata!Q78="","",Quarterdata!N78-Quarterdata!Q78)</f>
        <v/>
      </c>
      <c r="AK79" s="71" t="str">
        <f>IF(Quarterdata!O78="","",(Quarterdata!O78-Quarterdata!P78)/Quarterdata!O78)</f>
        <v/>
      </c>
      <c r="AL79" s="71" t="str">
        <f>IF(Quarterdata!O78="","",(Quarterdata!O78-Quarterdata!Q78)/Quarterdata!O78)</f>
        <v/>
      </c>
      <c r="AM79" s="8" t="str">
        <f>IF(AF79="","",IF(AND(AF79&gt;=Instruction!$R$17),"Good","Poor"))</f>
        <v/>
      </c>
      <c r="AN79" s="27" t="str">
        <f>IF(AK79="","",IF(OR(AK79&lt;Instruction!$S$17,AK79&lt;=0),"Good","Poor"))</f>
        <v/>
      </c>
      <c r="AO79" s="36" t="str">
        <f t="shared" si="58"/>
        <v/>
      </c>
      <c r="AP79" s="71" t="str">
        <f>IF(Quarterdata!S78="","",Quarterdata!S78/Quarterdata!R78)</f>
        <v/>
      </c>
      <c r="AQ79" s="71" t="str">
        <f>IF(Quarterdata!T78="","",Quarterdata!T78/Quarterdata!R78)</f>
        <v/>
      </c>
      <c r="AR79" s="71" t="str">
        <f>IF(Quarterdata!U78="","",Quarterdata!U78/Quarterdata!R78)</f>
        <v/>
      </c>
      <c r="AS79" s="90" t="str">
        <f>IF(Quarterdata!T78="","",Quarterdata!R78-Quarterdata!T78)</f>
        <v/>
      </c>
      <c r="AT79" s="90" t="str">
        <f>IF(Quarterdata!U78="","",Quarterdata!R78-Quarterdata!U78)</f>
        <v/>
      </c>
      <c r="AU79" s="71" t="str">
        <f>IF(Quarterdata!S78="","",(Quarterdata!S78-Quarterdata!T78)/Quarterdata!S78)</f>
        <v/>
      </c>
      <c r="AV79" s="71" t="str">
        <f>IF(Quarterdata!S78="","",(Quarterdata!S78-Quarterdata!U78)/Quarterdata!S78)</f>
        <v/>
      </c>
      <c r="AW79" s="8" t="str">
        <f>IF(AP79="","",IF(AND(AP79&gt;=Instruction!$R$17),"Good","Poor"))</f>
        <v/>
      </c>
      <c r="AX79" s="27" t="str">
        <f>IF(AU79="","",IF(OR(AU79&lt;Instruction!$S$17,AU79&lt;=0),"Good","Poor"))</f>
        <v/>
      </c>
      <c r="AY79" s="36" t="str">
        <f t="shared" si="59"/>
        <v/>
      </c>
    </row>
    <row r="80" spans="1:51" x14ac:dyDescent="0.25">
      <c r="A80" s="60" t="str">
        <f>IF(Monthlydata!A78=0,"",Monthlydata!A78)</f>
        <v>&lt;&lt;HP&gt;&gt;</v>
      </c>
      <c r="B80" s="71" t="str">
        <f>IF(Quarterdata!C79="","",Quarterdata!C79/Quarterdata!B79)</f>
        <v/>
      </c>
      <c r="C80" s="71" t="str">
        <f>IF(Quarterdata!D79="","",Quarterdata!D79/Quarterdata!B79)</f>
        <v/>
      </c>
      <c r="D80" s="71" t="str">
        <f>IF(Quarterdata!E79="","",Quarterdata!E79/Quarterdata!B79)</f>
        <v/>
      </c>
      <c r="E80" s="90" t="str">
        <f>IF(Quarterdata!D79="","",Quarterdata!B79-Quarterdata!D79)</f>
        <v/>
      </c>
      <c r="F80" s="90" t="str">
        <f>IF(Quarterdata!E79="","",Quarterdata!B79-Quarterdata!E79)</f>
        <v/>
      </c>
      <c r="G80" s="71" t="str">
        <f>IF(Quarterdata!C79="","",(Quarterdata!C79-Quarterdata!D79)/Quarterdata!C79)</f>
        <v/>
      </c>
      <c r="H80" s="71" t="str">
        <f>IF(Quarterdata!C79="","",(Quarterdata!C79-Quarterdata!E79)/Quarterdata!C79)</f>
        <v/>
      </c>
      <c r="I80" s="8" t="str">
        <f>IF(B80="","",IF(AND(B80&gt;=Instruction!$R$17),"Good","Poor"))</f>
        <v/>
      </c>
      <c r="J80" s="27" t="str">
        <f>IF(G80="","",IF(OR(G80&lt;Instruction!$S$17,G80&lt;=0),"Good","Poor"))</f>
        <v/>
      </c>
      <c r="K80" s="8" t="str">
        <f t="shared" si="55"/>
        <v/>
      </c>
      <c r="L80" s="71" t="str">
        <f>IF(Quarterdata!G79="","",Quarterdata!G79/Quarterdata!F79)</f>
        <v/>
      </c>
      <c r="M80" s="71" t="str">
        <f>IF(Quarterdata!H79="","",Quarterdata!H79/Quarterdata!F79)</f>
        <v/>
      </c>
      <c r="N80" s="71" t="str">
        <f>IF(Quarterdata!I79="","",Quarterdata!I79/Quarterdata!F79)</f>
        <v/>
      </c>
      <c r="O80" s="90" t="str">
        <f>IF(Quarterdata!H79="","",Quarterdata!F79-Quarterdata!H79)</f>
        <v/>
      </c>
      <c r="P80" s="90" t="str">
        <f>IF(Quarterdata!I79="","",Quarterdata!F79-Quarterdata!I79)</f>
        <v/>
      </c>
      <c r="Q80" s="71" t="str">
        <f>IF(Quarterdata!G79="","",(Quarterdata!G79-Quarterdata!H79)/Quarterdata!G79)</f>
        <v/>
      </c>
      <c r="R80" s="71" t="str">
        <f>IF(Quarterdata!G79="","",(Quarterdata!G79-Quarterdata!H79)/Quarterdata!G79)</f>
        <v/>
      </c>
      <c r="S80" s="8" t="str">
        <f>IF(L80="","",IF(AND(L80&gt;=Instruction!$R$17),"Good","Poor"))</f>
        <v/>
      </c>
      <c r="T80" s="27" t="str">
        <f>IF(Q80="","",IF(OR(Q80&lt;Instruction!$S$17,Q80&lt;=0),"Good","Poor"))</f>
        <v/>
      </c>
      <c r="U80" s="36" t="str">
        <f t="shared" si="56"/>
        <v/>
      </c>
      <c r="V80" s="71" t="str">
        <f>IF(Quarterdata!K79="","",Quarterdata!K79/Quarterdata!J79)</f>
        <v/>
      </c>
      <c r="W80" s="71" t="str">
        <f>IF(Quarterdata!L79="","",Quarterdata!L79/Quarterdata!J79)</f>
        <v/>
      </c>
      <c r="X80" s="71" t="str">
        <f>IF(Quarterdata!M79="","",Quarterdata!M79/Quarterdata!J79)</f>
        <v/>
      </c>
      <c r="Y80" s="90" t="str">
        <f>IF(Quarterdata!L79="","",Quarterdata!J79-Quarterdata!L79)</f>
        <v/>
      </c>
      <c r="Z80" s="90" t="str">
        <f>IF(Quarterdata!M79="","",Quarterdata!J79-Quarterdata!M79)</f>
        <v/>
      </c>
      <c r="AA80" s="71" t="str">
        <f>IF(Quarterdata!K79="","",(Quarterdata!K79-Quarterdata!L79)/Quarterdata!K79)</f>
        <v/>
      </c>
      <c r="AB80" s="71" t="str">
        <f>IF(Quarterdata!K79="","",(Quarterdata!K79-Quarterdata!M79)/Quarterdata!K79)</f>
        <v/>
      </c>
      <c r="AC80" s="8" t="str">
        <f>IF(V80="","",IF(AND(V80&gt;=Instruction!$R$17),"Good","Poor"))</f>
        <v/>
      </c>
      <c r="AD80" s="27" t="str">
        <f>IF(AA80="","",IF(OR(AA80&lt;Instruction!$S$17,AA80&lt;=0),"Good","Poor"))</f>
        <v/>
      </c>
      <c r="AE80" s="36" t="str">
        <f t="shared" si="57"/>
        <v/>
      </c>
      <c r="AF80" s="71" t="str">
        <f>IF(Quarterdata!O79="","",Quarterdata!O79/Quarterdata!N79)</f>
        <v/>
      </c>
      <c r="AG80" s="71" t="str">
        <f>IF(Quarterdata!P79="","",Quarterdata!P79/Quarterdata!N79)</f>
        <v/>
      </c>
      <c r="AH80" s="71" t="str">
        <f>IF(Quarterdata!Q79="","",Quarterdata!Q79/Quarterdata!N79)</f>
        <v/>
      </c>
      <c r="AI80" s="90" t="str">
        <f>IF(Quarterdata!P79="","",Quarterdata!N79-Quarterdata!P79)</f>
        <v/>
      </c>
      <c r="AJ80" s="90" t="str">
        <f>IF(Quarterdata!Q79="","",Quarterdata!N79-Quarterdata!Q79)</f>
        <v/>
      </c>
      <c r="AK80" s="71" t="str">
        <f>IF(Quarterdata!O79="","",(Quarterdata!O79-Quarterdata!P79)/Quarterdata!O79)</f>
        <v/>
      </c>
      <c r="AL80" s="71" t="str">
        <f>IF(Quarterdata!O79="","",(Quarterdata!O79-Quarterdata!Q79)/Quarterdata!O79)</f>
        <v/>
      </c>
      <c r="AM80" s="8" t="str">
        <f>IF(AF80="","",IF(AND(AF80&gt;=Instruction!$R$17),"Good","Poor"))</f>
        <v/>
      </c>
      <c r="AN80" s="27" t="str">
        <f>IF(AK80="","",IF(OR(AK80&lt;Instruction!$S$17,AK80&lt;=0),"Good","Poor"))</f>
        <v/>
      </c>
      <c r="AO80" s="36" t="str">
        <f t="shared" si="58"/>
        <v/>
      </c>
      <c r="AP80" s="71" t="str">
        <f>IF(Quarterdata!S79="","",Quarterdata!S79/Quarterdata!R79)</f>
        <v/>
      </c>
      <c r="AQ80" s="71" t="str">
        <f>IF(Quarterdata!T79="","",Quarterdata!T79/Quarterdata!R79)</f>
        <v/>
      </c>
      <c r="AR80" s="71" t="str">
        <f>IF(Quarterdata!U79="","",Quarterdata!U79/Quarterdata!R79)</f>
        <v/>
      </c>
      <c r="AS80" s="90" t="str">
        <f>IF(Quarterdata!T79="","",Quarterdata!R79-Quarterdata!T79)</f>
        <v/>
      </c>
      <c r="AT80" s="90" t="str">
        <f>IF(Quarterdata!U79="","",Quarterdata!R79-Quarterdata!U79)</f>
        <v/>
      </c>
      <c r="AU80" s="71" t="str">
        <f>IF(Quarterdata!S79="","",(Quarterdata!S79-Quarterdata!T79)/Quarterdata!S79)</f>
        <v/>
      </c>
      <c r="AV80" s="71" t="str">
        <f>IF(Quarterdata!S79="","",(Quarterdata!S79-Quarterdata!U79)/Quarterdata!S79)</f>
        <v/>
      </c>
      <c r="AW80" s="8" t="str">
        <f>IF(AP80="","",IF(AND(AP80&gt;=Instruction!$R$17),"Good","Poor"))</f>
        <v/>
      </c>
      <c r="AX80" s="27" t="str">
        <f>IF(AU80="","",IF(OR(AU80&lt;Instruction!$S$17,AU80&lt;=0),"Good","Poor"))</f>
        <v/>
      </c>
      <c r="AY80" s="36" t="str">
        <f t="shared" si="59"/>
        <v/>
      </c>
    </row>
    <row r="81" spans="1:51" x14ac:dyDescent="0.25">
      <c r="A81" s="60" t="str">
        <f>IF(Monthlydata!A79=0,"",Monthlydata!A79)</f>
        <v>&lt;&lt;HP&gt;&gt;</v>
      </c>
      <c r="B81" s="71" t="str">
        <f>IF(Quarterdata!C80="","",Quarterdata!C80/Quarterdata!B80)</f>
        <v/>
      </c>
      <c r="C81" s="71" t="str">
        <f>IF(Quarterdata!D80="","",Quarterdata!D80/Quarterdata!B80)</f>
        <v/>
      </c>
      <c r="D81" s="71" t="str">
        <f>IF(Quarterdata!E80="","",Quarterdata!E80/Quarterdata!B80)</f>
        <v/>
      </c>
      <c r="E81" s="90" t="str">
        <f>IF(Quarterdata!D80="","",Quarterdata!B80-Quarterdata!D80)</f>
        <v/>
      </c>
      <c r="F81" s="90" t="str">
        <f>IF(Quarterdata!E80="","",Quarterdata!B80-Quarterdata!E80)</f>
        <v/>
      </c>
      <c r="G81" s="71" t="str">
        <f>IF(Quarterdata!C80="","",(Quarterdata!C80-Quarterdata!D80)/Quarterdata!C80)</f>
        <v/>
      </c>
      <c r="H81" s="71" t="str">
        <f>IF(Quarterdata!C80="","",(Quarterdata!C80-Quarterdata!E80)/Quarterdata!C80)</f>
        <v/>
      </c>
      <c r="I81" s="8" t="str">
        <f>IF(B81="","",IF(AND(B81&gt;=Instruction!$R$17),"Good","Poor"))</f>
        <v/>
      </c>
      <c r="J81" s="27" t="str">
        <f>IF(G81="","",IF(OR(G81&lt;Instruction!$S$17,G81&lt;=0),"Good","Poor"))</f>
        <v/>
      </c>
      <c r="K81" s="8" t="str">
        <f t="shared" si="55"/>
        <v/>
      </c>
      <c r="L81" s="71" t="str">
        <f>IF(Quarterdata!G80="","",Quarterdata!G80/Quarterdata!F80)</f>
        <v/>
      </c>
      <c r="M81" s="71" t="str">
        <f>IF(Quarterdata!H80="","",Quarterdata!H80/Quarterdata!F80)</f>
        <v/>
      </c>
      <c r="N81" s="71" t="str">
        <f>IF(Quarterdata!I80="","",Quarterdata!I80/Quarterdata!F80)</f>
        <v/>
      </c>
      <c r="O81" s="90" t="str">
        <f>IF(Quarterdata!H80="","",Quarterdata!F80-Quarterdata!H80)</f>
        <v/>
      </c>
      <c r="P81" s="90" t="str">
        <f>IF(Quarterdata!I80="","",Quarterdata!F80-Quarterdata!I80)</f>
        <v/>
      </c>
      <c r="Q81" s="71" t="str">
        <f>IF(Quarterdata!G80="","",(Quarterdata!G80-Quarterdata!H80)/Quarterdata!G80)</f>
        <v/>
      </c>
      <c r="R81" s="71" t="str">
        <f>IF(Quarterdata!G80="","",(Quarterdata!G80-Quarterdata!H80)/Quarterdata!G80)</f>
        <v/>
      </c>
      <c r="S81" s="8" t="str">
        <f>IF(L81="","",IF(AND(L81&gt;=Instruction!$R$17),"Good","Poor"))</f>
        <v/>
      </c>
      <c r="T81" s="27" t="str">
        <f>IF(Q81="","",IF(OR(Q81&lt;Instruction!$S$17,Q81&lt;=0),"Good","Poor"))</f>
        <v/>
      </c>
      <c r="U81" s="36" t="str">
        <f t="shared" si="56"/>
        <v/>
      </c>
      <c r="V81" s="71" t="str">
        <f>IF(Quarterdata!K80="","",Quarterdata!K80/Quarterdata!J80)</f>
        <v/>
      </c>
      <c r="W81" s="71" t="str">
        <f>IF(Quarterdata!L80="","",Quarterdata!L80/Quarterdata!J80)</f>
        <v/>
      </c>
      <c r="X81" s="71" t="str">
        <f>IF(Quarterdata!M80="","",Quarterdata!M80/Quarterdata!J80)</f>
        <v/>
      </c>
      <c r="Y81" s="90" t="str">
        <f>IF(Quarterdata!L80="","",Quarterdata!J80-Quarterdata!L80)</f>
        <v/>
      </c>
      <c r="Z81" s="90" t="str">
        <f>IF(Quarterdata!M80="","",Quarterdata!J80-Quarterdata!M80)</f>
        <v/>
      </c>
      <c r="AA81" s="71" t="str">
        <f>IF(Quarterdata!K80="","",(Quarterdata!K80-Quarterdata!L80)/Quarterdata!K80)</f>
        <v/>
      </c>
      <c r="AB81" s="71" t="str">
        <f>IF(Quarterdata!K80="","",(Quarterdata!K80-Quarterdata!M80)/Quarterdata!K80)</f>
        <v/>
      </c>
      <c r="AC81" s="8" t="str">
        <f>IF(V81="","",IF(AND(V81&gt;=Instruction!$R$17),"Good","Poor"))</f>
        <v/>
      </c>
      <c r="AD81" s="27" t="str">
        <f>IF(AA81="","",IF(OR(AA81&lt;Instruction!$S$17,AA81&lt;=0),"Good","Poor"))</f>
        <v/>
      </c>
      <c r="AE81" s="36" t="str">
        <f t="shared" si="57"/>
        <v/>
      </c>
      <c r="AF81" s="71" t="str">
        <f>IF(Quarterdata!O80="","",Quarterdata!O80/Quarterdata!N80)</f>
        <v/>
      </c>
      <c r="AG81" s="71" t="str">
        <f>IF(Quarterdata!P80="","",Quarterdata!P80/Quarterdata!N80)</f>
        <v/>
      </c>
      <c r="AH81" s="71" t="str">
        <f>IF(Quarterdata!Q80="","",Quarterdata!Q80/Quarterdata!N80)</f>
        <v/>
      </c>
      <c r="AI81" s="90" t="str">
        <f>IF(Quarterdata!P80="","",Quarterdata!N80-Quarterdata!P80)</f>
        <v/>
      </c>
      <c r="AJ81" s="90" t="str">
        <f>IF(Quarterdata!Q80="","",Quarterdata!N80-Quarterdata!Q80)</f>
        <v/>
      </c>
      <c r="AK81" s="71" t="str">
        <f>IF(Quarterdata!O80="","",(Quarterdata!O80-Quarterdata!P80)/Quarterdata!O80)</f>
        <v/>
      </c>
      <c r="AL81" s="71" t="str">
        <f>IF(Quarterdata!O80="","",(Quarterdata!O80-Quarterdata!Q80)/Quarterdata!O80)</f>
        <v/>
      </c>
      <c r="AM81" s="8" t="str">
        <f>IF(AF81="","",IF(AND(AF81&gt;=Instruction!$R$17),"Good","Poor"))</f>
        <v/>
      </c>
      <c r="AN81" s="27" t="str">
        <f>IF(AK81="","",IF(OR(AK81&lt;Instruction!$S$17,AK81&lt;=0),"Good","Poor"))</f>
        <v/>
      </c>
      <c r="AO81" s="36" t="str">
        <f t="shared" si="58"/>
        <v/>
      </c>
      <c r="AP81" s="71" t="str">
        <f>IF(Quarterdata!S80="","",Quarterdata!S80/Quarterdata!R80)</f>
        <v/>
      </c>
      <c r="AQ81" s="71" t="str">
        <f>IF(Quarterdata!T80="","",Quarterdata!T80/Quarterdata!R80)</f>
        <v/>
      </c>
      <c r="AR81" s="71" t="str">
        <f>IF(Quarterdata!U80="","",Quarterdata!U80/Quarterdata!R80)</f>
        <v/>
      </c>
      <c r="AS81" s="90" t="str">
        <f>IF(Quarterdata!T80="","",Quarterdata!R80-Quarterdata!T80)</f>
        <v/>
      </c>
      <c r="AT81" s="90" t="str">
        <f>IF(Quarterdata!U80="","",Quarterdata!R80-Quarterdata!U80)</f>
        <v/>
      </c>
      <c r="AU81" s="71" t="str">
        <f>IF(Quarterdata!S80="","",(Quarterdata!S80-Quarterdata!T80)/Quarterdata!S80)</f>
        <v/>
      </c>
      <c r="AV81" s="71" t="str">
        <f>IF(Quarterdata!S80="","",(Quarterdata!S80-Quarterdata!U80)/Quarterdata!S80)</f>
        <v/>
      </c>
      <c r="AW81" s="8" t="str">
        <f>IF(AP81="","",IF(AND(AP81&gt;=Instruction!$R$17),"Good","Poor"))</f>
        <v/>
      </c>
      <c r="AX81" s="27" t="str">
        <f>IF(AU81="","",IF(OR(AU81&lt;Instruction!$S$17,AU81&lt;=0),"Good","Poor"))</f>
        <v/>
      </c>
      <c r="AY81" s="36" t="str">
        <f t="shared" si="59"/>
        <v/>
      </c>
    </row>
    <row r="82" spans="1:51" x14ac:dyDescent="0.25">
      <c r="A82" s="60" t="str">
        <f>IF(Monthlydata!A80=0,"",Monthlydata!A80)</f>
        <v>&lt;&lt;HP&gt;&gt;</v>
      </c>
      <c r="B82" s="71" t="str">
        <f>IF(Quarterdata!C81="","",Quarterdata!C81/Quarterdata!B81)</f>
        <v/>
      </c>
      <c r="C82" s="71" t="str">
        <f>IF(Quarterdata!D81="","",Quarterdata!D81/Quarterdata!B81)</f>
        <v/>
      </c>
      <c r="D82" s="71" t="str">
        <f>IF(Quarterdata!E81="","",Quarterdata!E81/Quarterdata!B81)</f>
        <v/>
      </c>
      <c r="E82" s="90" t="str">
        <f>IF(Quarterdata!D81="","",Quarterdata!B81-Quarterdata!D81)</f>
        <v/>
      </c>
      <c r="F82" s="90" t="str">
        <f>IF(Quarterdata!E81="","",Quarterdata!B81-Quarterdata!E81)</f>
        <v/>
      </c>
      <c r="G82" s="71" t="str">
        <f>IF(Quarterdata!C81="","",(Quarterdata!C81-Quarterdata!D81)/Quarterdata!C81)</f>
        <v/>
      </c>
      <c r="H82" s="71" t="str">
        <f>IF(Quarterdata!C81="","",(Quarterdata!C81-Quarterdata!E81)/Quarterdata!C81)</f>
        <v/>
      </c>
      <c r="I82" s="8" t="str">
        <f>IF(B82="","",IF(AND(B82&gt;=Instruction!$R$17),"Good","Poor"))</f>
        <v/>
      </c>
      <c r="J82" s="27" t="str">
        <f>IF(G82="","",IF(OR(G82&lt;Instruction!$S$17,G82&lt;=0),"Good","Poor"))</f>
        <v/>
      </c>
      <c r="K82" s="8" t="str">
        <f t="shared" si="55"/>
        <v/>
      </c>
      <c r="L82" s="71" t="str">
        <f>IF(Quarterdata!G81="","",Quarterdata!G81/Quarterdata!F81)</f>
        <v/>
      </c>
      <c r="M82" s="71" t="str">
        <f>IF(Quarterdata!H81="","",Quarterdata!H81/Quarterdata!F81)</f>
        <v/>
      </c>
      <c r="N82" s="71" t="str">
        <f>IF(Quarterdata!I81="","",Quarterdata!I81/Quarterdata!F81)</f>
        <v/>
      </c>
      <c r="O82" s="90" t="str">
        <f>IF(Quarterdata!H81="","",Quarterdata!F81-Quarterdata!H81)</f>
        <v/>
      </c>
      <c r="P82" s="90" t="str">
        <f>IF(Quarterdata!I81="","",Quarterdata!F81-Quarterdata!I81)</f>
        <v/>
      </c>
      <c r="Q82" s="71" t="str">
        <f>IF(Quarterdata!G81="","",(Quarterdata!G81-Quarterdata!H81)/Quarterdata!G81)</f>
        <v/>
      </c>
      <c r="R82" s="71" t="str">
        <f>IF(Quarterdata!G81="","",(Quarterdata!G81-Quarterdata!H81)/Quarterdata!G81)</f>
        <v/>
      </c>
      <c r="S82" s="8" t="str">
        <f>IF(L82="","",IF(AND(L82&gt;=Instruction!$R$17),"Good","Poor"))</f>
        <v/>
      </c>
      <c r="T82" s="27" t="str">
        <f>IF(Q82="","",IF(OR(Q82&lt;Instruction!$S$17,Q82&lt;=0),"Good","Poor"))</f>
        <v/>
      </c>
      <c r="U82" s="36" t="str">
        <f t="shared" si="56"/>
        <v/>
      </c>
      <c r="V82" s="71" t="str">
        <f>IF(Quarterdata!K81="","",Quarterdata!K81/Quarterdata!J81)</f>
        <v/>
      </c>
      <c r="W82" s="71" t="str">
        <f>IF(Quarterdata!L81="","",Quarterdata!L81/Quarterdata!J81)</f>
        <v/>
      </c>
      <c r="X82" s="71" t="str">
        <f>IF(Quarterdata!M81="","",Quarterdata!M81/Quarterdata!J81)</f>
        <v/>
      </c>
      <c r="Y82" s="90" t="str">
        <f>IF(Quarterdata!L81="","",Quarterdata!J81-Quarterdata!L81)</f>
        <v/>
      </c>
      <c r="Z82" s="90" t="str">
        <f>IF(Quarterdata!M81="","",Quarterdata!J81-Quarterdata!M81)</f>
        <v/>
      </c>
      <c r="AA82" s="71" t="str">
        <f>IF(Quarterdata!K81="","",(Quarterdata!K81-Quarterdata!L81)/Quarterdata!K81)</f>
        <v/>
      </c>
      <c r="AB82" s="71" t="str">
        <f>IF(Quarterdata!K81="","",(Quarterdata!K81-Quarterdata!M81)/Quarterdata!K81)</f>
        <v/>
      </c>
      <c r="AC82" s="8" t="str">
        <f>IF(V82="","",IF(AND(V82&gt;=Instruction!$R$17),"Good","Poor"))</f>
        <v/>
      </c>
      <c r="AD82" s="27" t="str">
        <f>IF(AA82="","",IF(OR(AA82&lt;Instruction!$S$17,AA82&lt;=0),"Good","Poor"))</f>
        <v/>
      </c>
      <c r="AE82" s="36" t="str">
        <f t="shared" si="57"/>
        <v/>
      </c>
      <c r="AF82" s="71" t="str">
        <f>IF(Quarterdata!O81="","",Quarterdata!O81/Quarterdata!N81)</f>
        <v/>
      </c>
      <c r="AG82" s="71" t="str">
        <f>IF(Quarterdata!P81="","",Quarterdata!P81/Quarterdata!N81)</f>
        <v/>
      </c>
      <c r="AH82" s="71" t="str">
        <f>IF(Quarterdata!Q81="","",Quarterdata!Q81/Quarterdata!N81)</f>
        <v/>
      </c>
      <c r="AI82" s="90" t="str">
        <f>IF(Quarterdata!P81="","",Quarterdata!N81-Quarterdata!P81)</f>
        <v/>
      </c>
      <c r="AJ82" s="90" t="str">
        <f>IF(Quarterdata!Q81="","",Quarterdata!N81-Quarterdata!Q81)</f>
        <v/>
      </c>
      <c r="AK82" s="71" t="str">
        <f>IF(Quarterdata!O81="","",(Quarterdata!O81-Quarterdata!P81)/Quarterdata!O81)</f>
        <v/>
      </c>
      <c r="AL82" s="71" t="str">
        <f>IF(Quarterdata!O81="","",(Quarterdata!O81-Quarterdata!Q81)/Quarterdata!O81)</f>
        <v/>
      </c>
      <c r="AM82" s="8" t="str">
        <f>IF(AF82="","",IF(AND(AF82&gt;=Instruction!$R$17),"Good","Poor"))</f>
        <v/>
      </c>
      <c r="AN82" s="27" t="str">
        <f>IF(AK82="","",IF(OR(AK82&lt;Instruction!$S$17,AK82&lt;=0),"Good","Poor"))</f>
        <v/>
      </c>
      <c r="AO82" s="36" t="str">
        <f t="shared" si="58"/>
        <v/>
      </c>
      <c r="AP82" s="71" t="str">
        <f>IF(Quarterdata!S81="","",Quarterdata!S81/Quarterdata!R81)</f>
        <v/>
      </c>
      <c r="AQ82" s="71" t="str">
        <f>IF(Quarterdata!T81="","",Quarterdata!T81/Quarterdata!R81)</f>
        <v/>
      </c>
      <c r="AR82" s="71" t="str">
        <f>IF(Quarterdata!U81="","",Quarterdata!U81/Quarterdata!R81)</f>
        <v/>
      </c>
      <c r="AS82" s="90" t="str">
        <f>IF(Quarterdata!T81="","",Quarterdata!R81-Quarterdata!T81)</f>
        <v/>
      </c>
      <c r="AT82" s="90" t="str">
        <f>IF(Quarterdata!U81="","",Quarterdata!R81-Quarterdata!U81)</f>
        <v/>
      </c>
      <c r="AU82" s="71" t="str">
        <f>IF(Quarterdata!S81="","",(Quarterdata!S81-Quarterdata!T81)/Quarterdata!S81)</f>
        <v/>
      </c>
      <c r="AV82" s="71" t="str">
        <f>IF(Quarterdata!S81="","",(Quarterdata!S81-Quarterdata!U81)/Quarterdata!S81)</f>
        <v/>
      </c>
      <c r="AW82" s="8" t="str">
        <f>IF(AP82="","",IF(AND(AP82&gt;=Instruction!$R$17),"Good","Poor"))</f>
        <v/>
      </c>
      <c r="AX82" s="27" t="str">
        <f>IF(AU82="","",IF(OR(AU82&lt;Instruction!$S$17,AU82&lt;=0),"Good","Poor"))</f>
        <v/>
      </c>
      <c r="AY82" s="36" t="str">
        <f t="shared" si="59"/>
        <v/>
      </c>
    </row>
    <row r="83" spans="1:51" x14ac:dyDescent="0.25">
      <c r="A83" s="60" t="str">
        <f>IF(Monthlydata!A81=0,"",Monthlydata!A81)</f>
        <v/>
      </c>
      <c r="B83" s="71" t="str">
        <f>IF(Quarterdata!C82="","",Quarterdata!C82/Quarterdata!B82)</f>
        <v/>
      </c>
      <c r="C83" s="71" t="str">
        <f>IF(Quarterdata!D82="","",Quarterdata!D82/Quarterdata!B82)</f>
        <v/>
      </c>
      <c r="D83" s="71" t="str">
        <f>IF(Quarterdata!E82="","",Quarterdata!E82/Quarterdata!B82)</f>
        <v/>
      </c>
      <c r="E83" s="90" t="str">
        <f>IF(Quarterdata!D82="","",Quarterdata!B82-Quarterdata!D82)</f>
        <v/>
      </c>
      <c r="F83" s="90" t="str">
        <f>IF(Quarterdata!E82="","",Quarterdata!B82-Quarterdata!E82)</f>
        <v/>
      </c>
      <c r="G83" s="71" t="str">
        <f>IF(Quarterdata!C82="","",(Quarterdata!C82-Quarterdata!D82)/Quarterdata!C82)</f>
        <v/>
      </c>
      <c r="H83" s="71" t="str">
        <f>IF(Quarterdata!C82="","",(Quarterdata!C82-Quarterdata!E82)/Quarterdata!C82)</f>
        <v/>
      </c>
      <c r="I83" s="8" t="str">
        <f>IF(B83="","",IF(AND(B83&gt;=Instruction!$R$17),"Good","Poor"))</f>
        <v/>
      </c>
      <c r="J83" s="27" t="str">
        <f>IF(G83="","",IF(OR(G83&lt;Instruction!$S$17,G83&lt;=0),"Good","Poor"))</f>
        <v/>
      </c>
      <c r="K83" s="8" t="str">
        <f t="shared" si="55"/>
        <v/>
      </c>
      <c r="L83" s="71" t="str">
        <f>IF(Quarterdata!G82="","",Quarterdata!G82/Quarterdata!F82)</f>
        <v/>
      </c>
      <c r="M83" s="71" t="str">
        <f>IF(Quarterdata!H82="","",Quarterdata!H82/Quarterdata!F82)</f>
        <v/>
      </c>
      <c r="N83" s="71" t="str">
        <f>IF(Quarterdata!I82="","",Quarterdata!I82/Quarterdata!F82)</f>
        <v/>
      </c>
      <c r="O83" s="90" t="str">
        <f>IF(Quarterdata!H82="","",Quarterdata!F82-Quarterdata!H82)</f>
        <v/>
      </c>
      <c r="P83" s="90" t="str">
        <f>IF(Quarterdata!I82="","",Quarterdata!F82-Quarterdata!I82)</f>
        <v/>
      </c>
      <c r="Q83" s="71" t="str">
        <f>IF(Quarterdata!G82="","",(Quarterdata!G82-Quarterdata!H82)/Quarterdata!G82)</f>
        <v/>
      </c>
      <c r="R83" s="71" t="str">
        <f>IF(Quarterdata!G82="","",(Quarterdata!G82-Quarterdata!H82)/Quarterdata!G82)</f>
        <v/>
      </c>
      <c r="S83" s="8" t="str">
        <f>IF(L83="","",IF(AND(L83&gt;=Instruction!$R$17),"Good","Poor"))</f>
        <v/>
      </c>
      <c r="T83" s="27" t="str">
        <f>IF(Q83="","",IF(OR(Q83&lt;Instruction!$S$17,Q83&lt;=0),"Good","Poor"))</f>
        <v/>
      </c>
      <c r="U83" s="36" t="str">
        <f t="shared" si="56"/>
        <v/>
      </c>
      <c r="V83" s="71" t="str">
        <f>IF(Quarterdata!K82="","",Quarterdata!K82/Quarterdata!J82)</f>
        <v/>
      </c>
      <c r="W83" s="71" t="str">
        <f>IF(Quarterdata!L82="","",Quarterdata!L82/Quarterdata!J82)</f>
        <v/>
      </c>
      <c r="X83" s="71" t="str">
        <f>IF(Quarterdata!M82="","",Quarterdata!M82/Quarterdata!J82)</f>
        <v/>
      </c>
      <c r="Y83" s="90" t="str">
        <f>IF(Quarterdata!L82="","",Quarterdata!J82-Quarterdata!L82)</f>
        <v/>
      </c>
      <c r="Z83" s="90" t="str">
        <f>IF(Quarterdata!M82="","",Quarterdata!J82-Quarterdata!M82)</f>
        <v/>
      </c>
      <c r="AA83" s="71" t="str">
        <f>IF(Quarterdata!K82="","",(Quarterdata!K82-Quarterdata!L82)/Quarterdata!K82)</f>
        <v/>
      </c>
      <c r="AB83" s="71" t="str">
        <f>IF(Quarterdata!K82="","",(Quarterdata!K82-Quarterdata!M82)/Quarterdata!K82)</f>
        <v/>
      </c>
      <c r="AC83" s="8" t="str">
        <f>IF(V83="","",IF(AND(V83&gt;=Instruction!$R$17),"Good","Poor"))</f>
        <v/>
      </c>
      <c r="AD83" s="27" t="str">
        <f>IF(AA83="","",IF(OR(AA83&lt;Instruction!$S$17,AA83&lt;=0),"Good","Poor"))</f>
        <v/>
      </c>
      <c r="AE83" s="36" t="str">
        <f t="shared" si="57"/>
        <v/>
      </c>
      <c r="AF83" s="71" t="str">
        <f>IF(Quarterdata!O82="","",Quarterdata!O82/Quarterdata!N82)</f>
        <v/>
      </c>
      <c r="AG83" s="71" t="str">
        <f>IF(Quarterdata!P82="","",Quarterdata!P82/Quarterdata!N82)</f>
        <v/>
      </c>
      <c r="AH83" s="71" t="str">
        <f>IF(Quarterdata!Q82="","",Quarterdata!Q82/Quarterdata!N82)</f>
        <v/>
      </c>
      <c r="AI83" s="90" t="str">
        <f>IF(Quarterdata!P82="","",Quarterdata!N82-Quarterdata!P82)</f>
        <v/>
      </c>
      <c r="AJ83" s="90" t="str">
        <f>IF(Quarterdata!Q82="","",Quarterdata!N82-Quarterdata!Q82)</f>
        <v/>
      </c>
      <c r="AK83" s="71" t="str">
        <f>IF(Quarterdata!O82="","",(Quarterdata!O82-Quarterdata!P82)/Quarterdata!O82)</f>
        <v/>
      </c>
      <c r="AL83" s="71" t="str">
        <f>IF(Quarterdata!O82="","",(Quarterdata!O82-Quarterdata!Q82)/Quarterdata!O82)</f>
        <v/>
      </c>
      <c r="AM83" s="8" t="str">
        <f>IF(AF83="","",IF(AND(AF83&gt;=Instruction!$R$17),"Good","Poor"))</f>
        <v/>
      </c>
      <c r="AN83" s="27" t="str">
        <f>IF(AK83="","",IF(OR(AK83&lt;Instruction!$S$17,AK83&lt;=0),"Good","Poor"))</f>
        <v/>
      </c>
      <c r="AO83" s="36" t="str">
        <f t="shared" si="58"/>
        <v/>
      </c>
      <c r="AP83" s="71" t="str">
        <f>IF(Quarterdata!S82="","",Quarterdata!S82/Quarterdata!R82)</f>
        <v/>
      </c>
      <c r="AQ83" s="71" t="str">
        <f>IF(Quarterdata!T82="","",Quarterdata!T82/Quarterdata!R82)</f>
        <v/>
      </c>
      <c r="AR83" s="71" t="str">
        <f>IF(Quarterdata!U82="","",Quarterdata!U82/Quarterdata!R82)</f>
        <v/>
      </c>
      <c r="AS83" s="90" t="str">
        <f>IF(Quarterdata!T82="","",Quarterdata!R82-Quarterdata!T82)</f>
        <v/>
      </c>
      <c r="AT83" s="90" t="str">
        <f>IF(Quarterdata!U82="","",Quarterdata!R82-Quarterdata!U82)</f>
        <v/>
      </c>
      <c r="AU83" s="71" t="str">
        <f>IF(Quarterdata!S82="","",(Quarterdata!S82-Quarterdata!T82)/Quarterdata!S82)</f>
        <v/>
      </c>
      <c r="AV83" s="71" t="str">
        <f>IF(Quarterdata!S82="","",(Quarterdata!S82-Quarterdata!U82)/Quarterdata!S82)</f>
        <v/>
      </c>
      <c r="AW83" s="8" t="str">
        <f>IF(AP83="","",IF(AND(AP83&gt;=Instruction!$R$17),"Good","Poor"))</f>
        <v/>
      </c>
      <c r="AX83" s="27" t="str">
        <f>IF(AU83="","",IF(OR(AU83&lt;Instruction!$S$17,AU83&lt;=0),"Good","Poor"))</f>
        <v/>
      </c>
      <c r="AY83" s="36" t="str">
        <f t="shared" si="59"/>
        <v/>
      </c>
    </row>
    <row r="84" spans="1:51" x14ac:dyDescent="0.25">
      <c r="A84" s="60" t="str">
        <f>IF(Monthlydata!A82=0,"",Monthlydata!A82)</f>
        <v>Woreda Total</v>
      </c>
      <c r="B84" s="68" t="str">
        <f>IF(Quarterdata!C83="","",Quarterdata!C83/Quarterdata!B83)</f>
        <v/>
      </c>
      <c r="C84" s="68" t="str">
        <f>IF(Quarterdata!D83="","",Quarterdata!D83/Quarterdata!B83)</f>
        <v/>
      </c>
      <c r="D84" s="68" t="str">
        <f>IF(Quarterdata!E83="","",Quarterdata!E83/Quarterdata!B83)</f>
        <v/>
      </c>
      <c r="E84" s="91" t="str">
        <f>IF(Quarterdata!D83="","",Quarterdata!B83-Quarterdata!D83)</f>
        <v/>
      </c>
      <c r="F84" s="91" t="str">
        <f>IF(Quarterdata!E83="","",Quarterdata!B83-Quarterdata!E83)</f>
        <v/>
      </c>
      <c r="G84" s="68" t="str">
        <f>IF(Quarterdata!C83="","",(Quarterdata!C83-Quarterdata!D83)/Quarterdata!C83)</f>
        <v/>
      </c>
      <c r="H84" s="68" t="str">
        <f>IF(Quarterdata!C83="","",(Quarterdata!C83-Quarterdata!E83)/Quarterdata!C83)</f>
        <v/>
      </c>
      <c r="I84" s="56" t="str">
        <f>IF(B84="","",IF(AND(B84&gt;=Instruction!$R$17),"Good","Poor"))</f>
        <v/>
      </c>
      <c r="J84" s="62" t="str">
        <f>IF(G84="","",IF(OR(G84&lt;Instruction!$S$17,G84&lt;=0),"Good","Poor"))</f>
        <v/>
      </c>
      <c r="K84" s="54" t="str">
        <f>IF(OR(I84="",J84=""),"",IF(AND(I84="Good",J84="Good"),"Cat 1",IF(AND(I84="Good",J84="Poor"),"Cat 2",IF(AND(I84="Poor",J84="Good"),"Cat 3",IF(AND(I84="Poor",J84="Poor"),"Cat 4","NA")))))</f>
        <v/>
      </c>
      <c r="L84" s="68" t="str">
        <f>IF(Quarterdata!G83="","",Quarterdata!G83/Quarterdata!F83)</f>
        <v/>
      </c>
      <c r="M84" s="68" t="str">
        <f>IF(Quarterdata!H83="","",Quarterdata!H83/Quarterdata!F83)</f>
        <v/>
      </c>
      <c r="N84" s="68" t="str">
        <f>IF(Quarterdata!I83="","",Quarterdata!I83/Quarterdata!F83)</f>
        <v/>
      </c>
      <c r="O84" s="91" t="str">
        <f>IF(Quarterdata!H83="","",Quarterdata!F83-Quarterdata!H83)</f>
        <v/>
      </c>
      <c r="P84" s="91" t="str">
        <f>IF(Quarterdata!I83="","",Quarterdata!F83-Quarterdata!I83)</f>
        <v/>
      </c>
      <c r="Q84" s="68" t="str">
        <f>IF(Quarterdata!G83="","",(Quarterdata!G83-Quarterdata!H83)/Quarterdata!G83)</f>
        <v/>
      </c>
      <c r="R84" s="68" t="str">
        <f>IF(Quarterdata!G83="","",(Quarterdata!G83-Quarterdata!H83)/Quarterdata!G83)</f>
        <v/>
      </c>
      <c r="S84" s="56" t="str">
        <f>IF(L84="","",IF(AND(L84&gt;=Instruction!$R$17),"Good","Poor"))</f>
        <v/>
      </c>
      <c r="T84" s="62" t="str">
        <f>IF(Q84="","",IF(OR(Q84&lt;Instruction!$S$17,Q84&lt;=0),"Good","Poor"))</f>
        <v/>
      </c>
      <c r="U84" s="54" t="str">
        <f>IF(OR(S84="",T84=""),"",IF(AND(S84="Good",T84="Good"),"Cat 1",IF(AND(S84="Good",T84="Poor"),"Cat 2",IF(AND(S84="Poor",T84="Good"),"Cat 3",IF(AND(S84="Poor",T84="Poor"),"Cat 4","NA")))))</f>
        <v/>
      </c>
      <c r="V84" s="68" t="str">
        <f>IF(Quarterdata!K83="","",Quarterdata!K83/Quarterdata!J83)</f>
        <v/>
      </c>
      <c r="W84" s="68" t="str">
        <f>IF(Quarterdata!L83="","",Quarterdata!L83/Quarterdata!J83)</f>
        <v/>
      </c>
      <c r="X84" s="68" t="str">
        <f>IF(Quarterdata!M83="","",Quarterdata!M83/Quarterdata!J83)</f>
        <v/>
      </c>
      <c r="Y84" s="91" t="str">
        <f>IF(Quarterdata!L83="","",Quarterdata!J83-Quarterdata!L83)</f>
        <v/>
      </c>
      <c r="Z84" s="91" t="str">
        <f>IF(Quarterdata!M83="","",Quarterdata!J83-Quarterdata!M83)</f>
        <v/>
      </c>
      <c r="AA84" s="68" t="str">
        <f>IF(Quarterdata!K83="","",(Quarterdata!K83-Quarterdata!L83)/Quarterdata!K83)</f>
        <v/>
      </c>
      <c r="AB84" s="68" t="str">
        <f>IF(Quarterdata!K83="","",(Quarterdata!K83-Quarterdata!M83)/Quarterdata!K83)</f>
        <v/>
      </c>
      <c r="AC84" s="56" t="str">
        <f>IF(V84="","",IF(AND(V84&gt;=Instruction!$R$17),"Good","Poor"))</f>
        <v/>
      </c>
      <c r="AD84" s="62" t="str">
        <f>IF(AA84="","",IF(OR(AA84&lt;Instruction!$S$17,AA84&lt;=0),"Good","Poor"))</f>
        <v/>
      </c>
      <c r="AE84" s="54" t="str">
        <f>IF(OR(AC84="",AD84=""),"",IF(AND(AC84="Good",AD84="Good"),"Cat 1",IF(AND(AC84="Good",AD84="Poor"),"Cat 2",IF(AND(AC84="Poor",AD84="Good"),"Cat 3",IF(AND(AC84="Poor",AD84="Poor"),"Cat 4","NA")))))</f>
        <v/>
      </c>
      <c r="AF84" s="68" t="str">
        <f>IF(Quarterdata!O83="","",Quarterdata!O83/Quarterdata!N83)</f>
        <v/>
      </c>
      <c r="AG84" s="68" t="str">
        <f>IF(Quarterdata!P83="","",Quarterdata!P83/Quarterdata!N83)</f>
        <v/>
      </c>
      <c r="AH84" s="68" t="str">
        <f>IF(Quarterdata!Q83="","",Quarterdata!Q83/Quarterdata!N83)</f>
        <v/>
      </c>
      <c r="AI84" s="91" t="str">
        <f>IF(Quarterdata!P83="","",Quarterdata!N83-Quarterdata!P83)</f>
        <v/>
      </c>
      <c r="AJ84" s="91" t="str">
        <f>IF(Quarterdata!Q83="","",Quarterdata!N83-Quarterdata!Q83)</f>
        <v/>
      </c>
      <c r="AK84" s="68" t="str">
        <f>IF(Quarterdata!O83="","",(Quarterdata!O83-Quarterdata!P83)/Quarterdata!O83)</f>
        <v/>
      </c>
      <c r="AL84" s="68" t="str">
        <f>IF(Quarterdata!O83="","",(Quarterdata!O83-Quarterdata!Q83)/Quarterdata!O83)</f>
        <v/>
      </c>
      <c r="AM84" s="56" t="str">
        <f>IF(AF84="","",IF(AND(AF84&gt;=Instruction!$R$17),"Good","Poor"))</f>
        <v/>
      </c>
      <c r="AN84" s="62" t="str">
        <f>IF(AK84="","",IF(OR(AK84&lt;Instruction!$S$17,AK84&lt;=0),"Good","Poor"))</f>
        <v/>
      </c>
      <c r="AO84" s="54" t="str">
        <f>IF(OR(AM84="",AN84=""),"",IF(AND(AM84="Good",AN84="Good"),"Cat 1",IF(AND(AM84="Good",AN84="Poor"),"Cat 2",IF(AND(AM84="Poor",AN84="Good"),"Cat 3",IF(AND(AM84="Poor",AN84="Poor"),"Cat 4","NA")))))</f>
        <v/>
      </c>
      <c r="AP84" s="68" t="str">
        <f>IF(Quarterdata!S83="","",Quarterdata!S83/Quarterdata!R83)</f>
        <v/>
      </c>
      <c r="AQ84" s="68" t="str">
        <f>IF(Quarterdata!T83="","",Quarterdata!T83/Quarterdata!R83)</f>
        <v/>
      </c>
      <c r="AR84" s="68" t="str">
        <f>IF(Quarterdata!U83="","",Quarterdata!U83/Quarterdata!R83)</f>
        <v/>
      </c>
      <c r="AS84" s="91" t="str">
        <f>IF(Quarterdata!T83="","",Quarterdata!R83-Quarterdata!T83)</f>
        <v/>
      </c>
      <c r="AT84" s="91" t="str">
        <f>IF(Quarterdata!U83="","",Quarterdata!R83-Quarterdata!U83)</f>
        <v/>
      </c>
      <c r="AU84" s="68" t="str">
        <f>IF(Quarterdata!S83="","",(Quarterdata!S83-Quarterdata!T83)/Quarterdata!S83)</f>
        <v/>
      </c>
      <c r="AV84" s="68" t="str">
        <f>IF(Quarterdata!S83="","",(Quarterdata!S83-Quarterdata!U83)/Quarterdata!S83)</f>
        <v/>
      </c>
      <c r="AW84" s="56" t="str">
        <f>IF(AP84="","",IF(AND(AP84&gt;=Instruction!$R$17),"Good","Poor"))</f>
        <v/>
      </c>
      <c r="AX84" s="62" t="str">
        <f>IF(AU84="","",IF(OR(AU84&lt;Instruction!$S$17,AU84&lt;=0),"Good","Poor"))</f>
        <v/>
      </c>
      <c r="AY84" s="54" t="str">
        <f>IF(OR(AW84="",AX84=""),"",IF(AND(AW84="Good",AX84="Good"),"Cat 1",IF(AND(AW84="Good",AX84="Poor"),"Cat 2",IF(AND(AW84="Poor",AX84="Good"),"Cat 3",IF(AND(AW84="Poor",AX84="Poor"),"Cat 4","NA")))))</f>
        <v/>
      </c>
    </row>
  </sheetData>
  <sheetProtection algorithmName="SHA-512" hashValue="ARJPKNVT/mV1stSgNWZ1WKVO3EXI48GkpUxQArTpDxsTV+mlerm5jvvZCNpF8IU0Lvhzxrvydz4xr4YMZqD+QA==" saltValue="5sQjF++/7ycuFjIvo07CJQ==" spinCount="100000" sheet="1" objects="1" scenarios="1"/>
  <autoFilter ref="A6:AY33"/>
  <mergeCells count="34">
    <mergeCell ref="AM5:AN5"/>
    <mergeCell ref="AP5:AR5"/>
    <mergeCell ref="AS5:AT5"/>
    <mergeCell ref="B5:D5"/>
    <mergeCell ref="E5:F5"/>
    <mergeCell ref="G5:H5"/>
    <mergeCell ref="I5:J5"/>
    <mergeCell ref="L5:N5"/>
    <mergeCell ref="AP4:AY4"/>
    <mergeCell ref="L4:U4"/>
    <mergeCell ref="V4:AE4"/>
    <mergeCell ref="AF4:AO4"/>
    <mergeCell ref="AC5:AD5"/>
    <mergeCell ref="O5:P5"/>
    <mergeCell ref="Q5:R5"/>
    <mergeCell ref="S5:T5"/>
    <mergeCell ref="V5:X5"/>
    <mergeCell ref="Y5:Z5"/>
    <mergeCell ref="AA5:AB5"/>
    <mergeCell ref="AU5:AV5"/>
    <mergeCell ref="AW5:AX5"/>
    <mergeCell ref="AF5:AH5"/>
    <mergeCell ref="AI5:AJ5"/>
    <mergeCell ref="AK5:AL5"/>
    <mergeCell ref="AP2:AY3"/>
    <mergeCell ref="L1:O1"/>
    <mergeCell ref="H1:J1"/>
    <mergeCell ref="C1:F1"/>
    <mergeCell ref="B2:K3"/>
    <mergeCell ref="B4:K4"/>
    <mergeCell ref="A2:A4"/>
    <mergeCell ref="L2:U3"/>
    <mergeCell ref="V2:AE3"/>
    <mergeCell ref="AF2:AO3"/>
  </mergeCells>
  <conditionalFormatting sqref="K1 U29 U40 K85:K1048576 AO7:AO18 AE7:AE18 U7:U18 AY7:AY18 K5:K18 AO29:AO39 AY29:AY39 K29:K39 K51:K61">
    <cfRule type="containsText" dxfId="266" priority="218" operator="containsText" text="Cat 1">
      <formula>NOT(ISERROR(SEARCH("Cat 1",K1)))</formula>
    </cfRule>
    <cfRule type="containsText" dxfId="265" priority="219" operator="containsText" text="Cat 2">
      <formula>NOT(ISERROR(SEARCH("Cat 2",K1)))</formula>
    </cfRule>
    <cfRule type="containsText" dxfId="264" priority="220" operator="containsText" text="Cat 3">
      <formula>NOT(ISERROR(SEARCH("Cat 3",K1)))</formula>
    </cfRule>
    <cfRule type="containsText" dxfId="263" priority="221" operator="containsText" text="Cat 4">
      <formula>NOT(ISERROR(SEARCH("Cat 4",K1)))</formula>
    </cfRule>
  </conditionalFormatting>
  <conditionalFormatting sqref="K40:K50">
    <cfRule type="containsText" dxfId="262" priority="166" operator="containsText" text="Cat 1">
      <formula>NOT(ISERROR(SEARCH("Cat 1",K40)))</formula>
    </cfRule>
    <cfRule type="containsText" dxfId="261" priority="167" operator="containsText" text="Cat 2">
      <formula>NOT(ISERROR(SEARCH("Cat 2",K40)))</formula>
    </cfRule>
    <cfRule type="containsText" dxfId="260" priority="168" operator="containsText" text="Cat 3">
      <formula>NOT(ISERROR(SEARCH("Cat 3",K40)))</formula>
    </cfRule>
    <cfRule type="containsText" dxfId="259" priority="169" operator="containsText" text="Cat 4">
      <formula>NOT(ISERROR(SEARCH("Cat 4",K40)))</formula>
    </cfRule>
  </conditionalFormatting>
  <conditionalFormatting sqref="U19:U28">
    <cfRule type="containsText" dxfId="258" priority="162" operator="containsText" text="Cat 1">
      <formula>NOT(ISERROR(SEARCH("Cat 1",U19)))</formula>
    </cfRule>
    <cfRule type="containsText" dxfId="257" priority="163" operator="containsText" text="Cat 2">
      <formula>NOT(ISERROR(SEARCH("Cat 2",U19)))</formula>
    </cfRule>
    <cfRule type="containsText" dxfId="256" priority="164" operator="containsText" text="Cat 3">
      <formula>NOT(ISERROR(SEARCH("Cat 3",U19)))</formula>
    </cfRule>
    <cfRule type="containsText" dxfId="255" priority="165" operator="containsText" text="Cat 4">
      <formula>NOT(ISERROR(SEARCH("Cat 4",U19)))</formula>
    </cfRule>
  </conditionalFormatting>
  <conditionalFormatting sqref="U30:U39">
    <cfRule type="containsText" dxfId="254" priority="158" operator="containsText" text="Cat 1">
      <formula>NOT(ISERROR(SEARCH("Cat 1",U30)))</formula>
    </cfRule>
    <cfRule type="containsText" dxfId="253" priority="159" operator="containsText" text="Cat 2">
      <formula>NOT(ISERROR(SEARCH("Cat 2",U30)))</formula>
    </cfRule>
    <cfRule type="containsText" dxfId="252" priority="160" operator="containsText" text="Cat 3">
      <formula>NOT(ISERROR(SEARCH("Cat 3",U30)))</formula>
    </cfRule>
    <cfRule type="containsText" dxfId="251" priority="161" operator="containsText" text="Cat 4">
      <formula>NOT(ISERROR(SEARCH("Cat 4",U30)))</formula>
    </cfRule>
  </conditionalFormatting>
  <conditionalFormatting sqref="U41:U50">
    <cfRule type="containsText" dxfId="250" priority="154" operator="containsText" text="Cat 1">
      <formula>NOT(ISERROR(SEARCH("Cat 1",U41)))</formula>
    </cfRule>
    <cfRule type="containsText" dxfId="249" priority="155" operator="containsText" text="Cat 2">
      <formula>NOT(ISERROR(SEARCH("Cat 2",U41)))</formula>
    </cfRule>
    <cfRule type="containsText" dxfId="248" priority="156" operator="containsText" text="Cat 3">
      <formula>NOT(ISERROR(SEARCH("Cat 3",U41)))</formula>
    </cfRule>
    <cfRule type="containsText" dxfId="247" priority="157" operator="containsText" text="Cat 4">
      <formula>NOT(ISERROR(SEARCH("Cat 4",U41)))</formula>
    </cfRule>
  </conditionalFormatting>
  <conditionalFormatting sqref="U51:U61">
    <cfRule type="containsText" dxfId="246" priority="150" operator="containsText" text="Cat 1">
      <formula>NOT(ISERROR(SEARCH("Cat 1",U51)))</formula>
    </cfRule>
    <cfRule type="containsText" dxfId="245" priority="151" operator="containsText" text="Cat 2">
      <formula>NOT(ISERROR(SEARCH("Cat 2",U51)))</formula>
    </cfRule>
    <cfRule type="containsText" dxfId="244" priority="152" operator="containsText" text="Cat 3">
      <formula>NOT(ISERROR(SEARCH("Cat 3",U51)))</formula>
    </cfRule>
    <cfRule type="containsText" dxfId="243" priority="153" operator="containsText" text="Cat 4">
      <formula>NOT(ISERROR(SEARCH("Cat 4",U51)))</formula>
    </cfRule>
  </conditionalFormatting>
  <conditionalFormatting sqref="AE51:AE61">
    <cfRule type="containsText" dxfId="242" priority="146" operator="containsText" text="Cat 1">
      <formula>NOT(ISERROR(SEARCH("Cat 1",AE51)))</formula>
    </cfRule>
    <cfRule type="containsText" dxfId="241" priority="147" operator="containsText" text="Cat 2">
      <formula>NOT(ISERROR(SEARCH("Cat 2",AE51)))</formula>
    </cfRule>
    <cfRule type="containsText" dxfId="240" priority="148" operator="containsText" text="Cat 3">
      <formula>NOT(ISERROR(SEARCH("Cat 3",AE51)))</formula>
    </cfRule>
    <cfRule type="containsText" dxfId="239" priority="149" operator="containsText" text="Cat 4">
      <formula>NOT(ISERROR(SEARCH("Cat 4",AE51)))</formula>
    </cfRule>
  </conditionalFormatting>
  <conditionalFormatting sqref="AE40:AE50">
    <cfRule type="containsText" dxfId="238" priority="142" operator="containsText" text="Cat 1">
      <formula>NOT(ISERROR(SEARCH("Cat 1",AE40)))</formula>
    </cfRule>
    <cfRule type="containsText" dxfId="237" priority="143" operator="containsText" text="Cat 2">
      <formula>NOT(ISERROR(SEARCH("Cat 2",AE40)))</formula>
    </cfRule>
    <cfRule type="containsText" dxfId="236" priority="144" operator="containsText" text="Cat 3">
      <formula>NOT(ISERROR(SEARCH("Cat 3",AE40)))</formula>
    </cfRule>
    <cfRule type="containsText" dxfId="235" priority="145" operator="containsText" text="Cat 4">
      <formula>NOT(ISERROR(SEARCH("Cat 4",AE40)))</formula>
    </cfRule>
  </conditionalFormatting>
  <conditionalFormatting sqref="AE29:AE39">
    <cfRule type="containsText" dxfId="234" priority="138" operator="containsText" text="Cat 1">
      <formula>NOT(ISERROR(SEARCH("Cat 1",AE29)))</formula>
    </cfRule>
    <cfRule type="containsText" dxfId="233" priority="139" operator="containsText" text="Cat 2">
      <formula>NOT(ISERROR(SEARCH("Cat 2",AE29)))</formula>
    </cfRule>
    <cfRule type="containsText" dxfId="232" priority="140" operator="containsText" text="Cat 3">
      <formula>NOT(ISERROR(SEARCH("Cat 3",AE29)))</formula>
    </cfRule>
    <cfRule type="containsText" dxfId="231" priority="141" operator="containsText" text="Cat 4">
      <formula>NOT(ISERROR(SEARCH("Cat 4",AE29)))</formula>
    </cfRule>
  </conditionalFormatting>
  <conditionalFormatting sqref="AO40:AO50">
    <cfRule type="containsText" dxfId="230" priority="134" operator="containsText" text="Cat 1">
      <formula>NOT(ISERROR(SEARCH("Cat 1",AO40)))</formula>
    </cfRule>
    <cfRule type="containsText" dxfId="229" priority="135" operator="containsText" text="Cat 2">
      <formula>NOT(ISERROR(SEARCH("Cat 2",AO40)))</formula>
    </cfRule>
    <cfRule type="containsText" dxfId="228" priority="136" operator="containsText" text="Cat 3">
      <formula>NOT(ISERROR(SEARCH("Cat 3",AO40)))</formula>
    </cfRule>
    <cfRule type="containsText" dxfId="227" priority="137" operator="containsText" text="Cat 4">
      <formula>NOT(ISERROR(SEARCH("Cat 4",AO40)))</formula>
    </cfRule>
  </conditionalFormatting>
  <conditionalFormatting sqref="AO51:AO61">
    <cfRule type="containsText" dxfId="226" priority="130" operator="containsText" text="Cat 1">
      <formula>NOT(ISERROR(SEARCH("Cat 1",AO51)))</formula>
    </cfRule>
    <cfRule type="containsText" dxfId="225" priority="131" operator="containsText" text="Cat 2">
      <formula>NOT(ISERROR(SEARCH("Cat 2",AO51)))</formula>
    </cfRule>
    <cfRule type="containsText" dxfId="224" priority="132" operator="containsText" text="Cat 3">
      <formula>NOT(ISERROR(SEARCH("Cat 3",AO51)))</formula>
    </cfRule>
    <cfRule type="containsText" dxfId="223" priority="133" operator="containsText" text="Cat 4">
      <formula>NOT(ISERROR(SEARCH("Cat 4",AO51)))</formula>
    </cfRule>
  </conditionalFormatting>
  <conditionalFormatting sqref="AY51:AY61">
    <cfRule type="containsText" dxfId="222" priority="126" operator="containsText" text="Cat 1">
      <formula>NOT(ISERROR(SEARCH("Cat 1",AY51)))</formula>
    </cfRule>
    <cfRule type="containsText" dxfId="221" priority="127" operator="containsText" text="Cat 2">
      <formula>NOT(ISERROR(SEARCH("Cat 2",AY51)))</formula>
    </cfRule>
    <cfRule type="containsText" dxfId="220" priority="128" operator="containsText" text="Cat 3">
      <formula>NOT(ISERROR(SEARCH("Cat 3",AY51)))</formula>
    </cfRule>
    <cfRule type="containsText" dxfId="219" priority="129" operator="containsText" text="Cat 4">
      <formula>NOT(ISERROR(SEARCH("Cat 4",AY51)))</formula>
    </cfRule>
  </conditionalFormatting>
  <conditionalFormatting sqref="AY40:AY50">
    <cfRule type="containsText" dxfId="218" priority="122" operator="containsText" text="Cat 1">
      <formula>NOT(ISERROR(SEARCH("Cat 1",AY40)))</formula>
    </cfRule>
    <cfRule type="containsText" dxfId="217" priority="123" operator="containsText" text="Cat 2">
      <formula>NOT(ISERROR(SEARCH("Cat 2",AY40)))</formula>
    </cfRule>
    <cfRule type="containsText" dxfId="216" priority="124" operator="containsText" text="Cat 3">
      <formula>NOT(ISERROR(SEARCH("Cat 3",AY40)))</formula>
    </cfRule>
    <cfRule type="containsText" dxfId="215" priority="125" operator="containsText" text="Cat 4">
      <formula>NOT(ISERROR(SEARCH("Cat 4",AY40)))</formula>
    </cfRule>
  </conditionalFormatting>
  <conditionalFormatting sqref="AY84">
    <cfRule type="containsText" dxfId="214" priority="118" operator="containsText" text="Cat 1">
      <formula>NOT(ISERROR(SEARCH("Cat 1",AY84)))</formula>
    </cfRule>
    <cfRule type="containsText" dxfId="213" priority="119" operator="containsText" text="Cat 2">
      <formula>NOT(ISERROR(SEARCH("Cat 2",AY84)))</formula>
    </cfRule>
    <cfRule type="containsText" dxfId="212" priority="120" operator="containsText" text="Cat 3">
      <formula>NOT(ISERROR(SEARCH("Cat 3",AY84)))</formula>
    </cfRule>
    <cfRule type="containsText" dxfId="211" priority="121" operator="containsText" text="Cat 4">
      <formula>NOT(ISERROR(SEARCH("Cat 4",AY84)))</formula>
    </cfRule>
  </conditionalFormatting>
  <conditionalFormatting sqref="AO84">
    <cfRule type="containsText" dxfId="210" priority="114" operator="containsText" text="Cat 1">
      <formula>NOT(ISERROR(SEARCH("Cat 1",AO84)))</formula>
    </cfRule>
    <cfRule type="containsText" dxfId="209" priority="115" operator="containsText" text="Cat 2">
      <formula>NOT(ISERROR(SEARCH("Cat 2",AO84)))</formula>
    </cfRule>
    <cfRule type="containsText" dxfId="208" priority="116" operator="containsText" text="Cat 3">
      <formula>NOT(ISERROR(SEARCH("Cat 3",AO84)))</formula>
    </cfRule>
    <cfRule type="containsText" dxfId="207" priority="117" operator="containsText" text="Cat 4">
      <formula>NOT(ISERROR(SEARCH("Cat 4",AO84)))</formula>
    </cfRule>
  </conditionalFormatting>
  <conditionalFormatting sqref="AE84">
    <cfRule type="containsText" dxfId="206" priority="110" operator="containsText" text="Cat 1">
      <formula>NOT(ISERROR(SEARCH("Cat 1",AE84)))</formula>
    </cfRule>
    <cfRule type="containsText" dxfId="205" priority="111" operator="containsText" text="Cat 2">
      <formula>NOT(ISERROR(SEARCH("Cat 2",AE84)))</formula>
    </cfRule>
    <cfRule type="containsText" dxfId="204" priority="112" operator="containsText" text="Cat 3">
      <formula>NOT(ISERROR(SEARCH("Cat 3",AE84)))</formula>
    </cfRule>
    <cfRule type="containsText" dxfId="203" priority="113" operator="containsText" text="Cat 4">
      <formula>NOT(ISERROR(SEARCH("Cat 4",AE84)))</formula>
    </cfRule>
  </conditionalFormatting>
  <conditionalFormatting sqref="U84">
    <cfRule type="containsText" dxfId="202" priority="106" operator="containsText" text="Cat 1">
      <formula>NOT(ISERROR(SEARCH("Cat 1",U84)))</formula>
    </cfRule>
    <cfRule type="containsText" dxfId="201" priority="107" operator="containsText" text="Cat 2">
      <formula>NOT(ISERROR(SEARCH("Cat 2",U84)))</formula>
    </cfRule>
    <cfRule type="containsText" dxfId="200" priority="108" operator="containsText" text="Cat 3">
      <formula>NOT(ISERROR(SEARCH("Cat 3",U84)))</formula>
    </cfRule>
    <cfRule type="containsText" dxfId="199" priority="109" operator="containsText" text="Cat 4">
      <formula>NOT(ISERROR(SEARCH("Cat 4",U84)))</formula>
    </cfRule>
  </conditionalFormatting>
  <conditionalFormatting sqref="K84">
    <cfRule type="containsText" dxfId="198" priority="102" operator="containsText" text="Cat 1">
      <formula>NOT(ISERROR(SEARCH("Cat 1",K84)))</formula>
    </cfRule>
    <cfRule type="containsText" dxfId="197" priority="103" operator="containsText" text="Cat 2">
      <formula>NOT(ISERROR(SEARCH("Cat 2",K84)))</formula>
    </cfRule>
    <cfRule type="containsText" dxfId="196" priority="104" operator="containsText" text="Cat 3">
      <formula>NOT(ISERROR(SEARCH("Cat 3",K84)))</formula>
    </cfRule>
    <cfRule type="containsText" dxfId="195" priority="105" operator="containsText" text="Cat 4">
      <formula>NOT(ISERROR(SEARCH("Cat 4",K84)))</formula>
    </cfRule>
  </conditionalFormatting>
  <conditionalFormatting sqref="U5">
    <cfRule type="containsText" dxfId="194" priority="98" operator="containsText" text="Cat 1">
      <formula>NOT(ISERROR(SEARCH("Cat 1",U5)))</formula>
    </cfRule>
    <cfRule type="containsText" dxfId="193" priority="99" operator="containsText" text="Cat 2">
      <formula>NOT(ISERROR(SEARCH("Cat 2",U5)))</formula>
    </cfRule>
    <cfRule type="containsText" dxfId="192" priority="100" operator="containsText" text="Cat 3">
      <formula>NOT(ISERROR(SEARCH("Cat 3",U5)))</formula>
    </cfRule>
    <cfRule type="containsText" dxfId="191" priority="101" operator="containsText" text="Cat 4">
      <formula>NOT(ISERROR(SEARCH("Cat 4",U5)))</formula>
    </cfRule>
  </conditionalFormatting>
  <conditionalFormatting sqref="AE5">
    <cfRule type="containsText" dxfId="190" priority="94" operator="containsText" text="Cat 1">
      <formula>NOT(ISERROR(SEARCH("Cat 1",AE5)))</formula>
    </cfRule>
    <cfRule type="containsText" dxfId="189" priority="95" operator="containsText" text="Cat 2">
      <formula>NOT(ISERROR(SEARCH("Cat 2",AE5)))</formula>
    </cfRule>
    <cfRule type="containsText" dxfId="188" priority="96" operator="containsText" text="Cat 3">
      <formula>NOT(ISERROR(SEARCH("Cat 3",AE5)))</formula>
    </cfRule>
    <cfRule type="containsText" dxfId="187" priority="97" operator="containsText" text="Cat 4">
      <formula>NOT(ISERROR(SEARCH("Cat 4",AE5)))</formula>
    </cfRule>
  </conditionalFormatting>
  <conditionalFormatting sqref="AO5">
    <cfRule type="containsText" dxfId="186" priority="90" operator="containsText" text="Cat 1">
      <formula>NOT(ISERROR(SEARCH("Cat 1",AO5)))</formula>
    </cfRule>
    <cfRule type="containsText" dxfId="185" priority="91" operator="containsText" text="Cat 2">
      <formula>NOT(ISERROR(SEARCH("Cat 2",AO5)))</formula>
    </cfRule>
    <cfRule type="containsText" dxfId="184" priority="92" operator="containsText" text="Cat 3">
      <formula>NOT(ISERROR(SEARCH("Cat 3",AO5)))</formula>
    </cfRule>
    <cfRule type="containsText" dxfId="183" priority="93" operator="containsText" text="Cat 4">
      <formula>NOT(ISERROR(SEARCH("Cat 4",AO5)))</formula>
    </cfRule>
  </conditionalFormatting>
  <conditionalFormatting sqref="AY5">
    <cfRule type="containsText" dxfId="182" priority="86" operator="containsText" text="Cat 1">
      <formula>NOT(ISERROR(SEARCH("Cat 1",AY5)))</formula>
    </cfRule>
    <cfRule type="containsText" dxfId="181" priority="87" operator="containsText" text="Cat 2">
      <formula>NOT(ISERROR(SEARCH("Cat 2",AY5)))</formula>
    </cfRule>
    <cfRule type="containsText" dxfId="180" priority="88" operator="containsText" text="Cat 3">
      <formula>NOT(ISERROR(SEARCH("Cat 3",AY5)))</formula>
    </cfRule>
    <cfRule type="containsText" dxfId="179" priority="89" operator="containsText" text="Cat 4">
      <formula>NOT(ISERROR(SEARCH("Cat 4",AY5)))</formula>
    </cfRule>
  </conditionalFormatting>
  <conditionalFormatting sqref="J7:J61 J84 T84 AD84 AN84 AX84">
    <cfRule type="expression" dxfId="178" priority="75">
      <formula>G7&lt;0</formula>
    </cfRule>
    <cfRule type="expression" dxfId="177" priority="76">
      <formula>"G8&lt;""0"""</formula>
    </cfRule>
  </conditionalFormatting>
  <conditionalFormatting sqref="T7:T61">
    <cfRule type="expression" dxfId="176" priority="72">
      <formula>Q7&lt;0</formula>
    </cfRule>
    <cfRule type="expression" dxfId="175" priority="73">
      <formula>"G8&lt;""0"""</formula>
    </cfRule>
  </conditionalFormatting>
  <conditionalFormatting sqref="AD7:AD61">
    <cfRule type="expression" dxfId="174" priority="69">
      <formula>AA7&lt;0</formula>
    </cfRule>
    <cfRule type="expression" dxfId="173" priority="70">
      <formula>"G8&lt;""0"""</formula>
    </cfRule>
  </conditionalFormatting>
  <conditionalFormatting sqref="AN7:AN61">
    <cfRule type="expression" dxfId="172" priority="66">
      <formula>AK7&lt;0</formula>
    </cfRule>
    <cfRule type="expression" dxfId="171" priority="67">
      <formula>"G8&lt;""0"""</formula>
    </cfRule>
  </conditionalFormatting>
  <conditionalFormatting sqref="AX7:AX61">
    <cfRule type="expression" dxfId="170" priority="63">
      <formula>AU7&lt;0</formula>
    </cfRule>
    <cfRule type="expression" dxfId="169" priority="64">
      <formula>"G8&lt;""0"""</formula>
    </cfRule>
  </conditionalFormatting>
  <conditionalFormatting sqref="K62:K72">
    <cfRule type="containsText" dxfId="168" priority="59" operator="containsText" text="Cat 1">
      <formula>NOT(ISERROR(SEARCH("Cat 1",K62)))</formula>
    </cfRule>
    <cfRule type="containsText" dxfId="167" priority="60" operator="containsText" text="Cat 2">
      <formula>NOT(ISERROR(SEARCH("Cat 2",K62)))</formula>
    </cfRule>
    <cfRule type="containsText" dxfId="166" priority="61" operator="containsText" text="Cat 3">
      <formula>NOT(ISERROR(SEARCH("Cat 3",K62)))</formula>
    </cfRule>
    <cfRule type="containsText" dxfId="165" priority="62" operator="containsText" text="Cat 4">
      <formula>NOT(ISERROR(SEARCH("Cat 4",K62)))</formula>
    </cfRule>
  </conditionalFormatting>
  <conditionalFormatting sqref="U62:U72">
    <cfRule type="containsText" dxfId="164" priority="55" operator="containsText" text="Cat 1">
      <formula>NOT(ISERROR(SEARCH("Cat 1",U62)))</formula>
    </cfRule>
    <cfRule type="containsText" dxfId="163" priority="56" operator="containsText" text="Cat 2">
      <formula>NOT(ISERROR(SEARCH("Cat 2",U62)))</formula>
    </cfRule>
    <cfRule type="containsText" dxfId="162" priority="57" operator="containsText" text="Cat 3">
      <formula>NOT(ISERROR(SEARCH("Cat 3",U62)))</formula>
    </cfRule>
    <cfRule type="containsText" dxfId="161" priority="58" operator="containsText" text="Cat 4">
      <formula>NOT(ISERROR(SEARCH("Cat 4",U62)))</formula>
    </cfRule>
  </conditionalFormatting>
  <conditionalFormatting sqref="AE62:AE72">
    <cfRule type="containsText" dxfId="160" priority="51" operator="containsText" text="Cat 1">
      <formula>NOT(ISERROR(SEARCH("Cat 1",AE62)))</formula>
    </cfRule>
    <cfRule type="containsText" dxfId="159" priority="52" operator="containsText" text="Cat 2">
      <formula>NOT(ISERROR(SEARCH("Cat 2",AE62)))</formula>
    </cfRule>
    <cfRule type="containsText" dxfId="158" priority="53" operator="containsText" text="Cat 3">
      <formula>NOT(ISERROR(SEARCH("Cat 3",AE62)))</formula>
    </cfRule>
    <cfRule type="containsText" dxfId="157" priority="54" operator="containsText" text="Cat 4">
      <formula>NOT(ISERROR(SEARCH("Cat 4",AE62)))</formula>
    </cfRule>
  </conditionalFormatting>
  <conditionalFormatting sqref="AO62:AO72">
    <cfRule type="containsText" dxfId="156" priority="47" operator="containsText" text="Cat 1">
      <formula>NOT(ISERROR(SEARCH("Cat 1",AO62)))</formula>
    </cfRule>
    <cfRule type="containsText" dxfId="155" priority="48" operator="containsText" text="Cat 2">
      <formula>NOT(ISERROR(SEARCH("Cat 2",AO62)))</formula>
    </cfRule>
    <cfRule type="containsText" dxfId="154" priority="49" operator="containsText" text="Cat 3">
      <formula>NOT(ISERROR(SEARCH("Cat 3",AO62)))</formula>
    </cfRule>
    <cfRule type="containsText" dxfId="153" priority="50" operator="containsText" text="Cat 4">
      <formula>NOT(ISERROR(SEARCH("Cat 4",AO62)))</formula>
    </cfRule>
  </conditionalFormatting>
  <conditionalFormatting sqref="AY62:AY72">
    <cfRule type="containsText" dxfId="152" priority="43" operator="containsText" text="Cat 1">
      <formula>NOT(ISERROR(SEARCH("Cat 1",AY62)))</formula>
    </cfRule>
    <cfRule type="containsText" dxfId="151" priority="44" operator="containsText" text="Cat 2">
      <formula>NOT(ISERROR(SEARCH("Cat 2",AY62)))</formula>
    </cfRule>
    <cfRule type="containsText" dxfId="150" priority="45" operator="containsText" text="Cat 3">
      <formula>NOT(ISERROR(SEARCH("Cat 3",AY62)))</formula>
    </cfRule>
    <cfRule type="containsText" dxfId="149" priority="46" operator="containsText" text="Cat 4">
      <formula>NOT(ISERROR(SEARCH("Cat 4",AY62)))</formula>
    </cfRule>
  </conditionalFormatting>
  <conditionalFormatting sqref="J62:J72">
    <cfRule type="expression" dxfId="148" priority="40">
      <formula>G62&lt;0</formula>
    </cfRule>
    <cfRule type="expression" dxfId="147" priority="41">
      <formula>"G8&lt;""0"""</formula>
    </cfRule>
  </conditionalFormatting>
  <conditionalFormatting sqref="T62:T72">
    <cfRule type="expression" dxfId="146" priority="38">
      <formula>Q62&lt;0</formula>
    </cfRule>
    <cfRule type="expression" dxfId="145" priority="39">
      <formula>"G8&lt;""0"""</formula>
    </cfRule>
  </conditionalFormatting>
  <conditionalFormatting sqref="AD62:AD72">
    <cfRule type="expression" dxfId="144" priority="36">
      <formula>AA62&lt;0</formula>
    </cfRule>
    <cfRule type="expression" dxfId="143" priority="37">
      <formula>"G8&lt;""0"""</formula>
    </cfRule>
  </conditionalFormatting>
  <conditionalFormatting sqref="AN62:AN72">
    <cfRule type="expression" dxfId="142" priority="34">
      <formula>AK62&lt;0</formula>
    </cfRule>
    <cfRule type="expression" dxfId="141" priority="35">
      <formula>"G8&lt;""0"""</formula>
    </cfRule>
  </conditionalFormatting>
  <conditionalFormatting sqref="AX62:AX72">
    <cfRule type="expression" dxfId="140" priority="32">
      <formula>AU62&lt;0</formula>
    </cfRule>
    <cfRule type="expression" dxfId="139" priority="33">
      <formula>"G8&lt;""0"""</formula>
    </cfRule>
  </conditionalFormatting>
  <conditionalFormatting sqref="K73:K83">
    <cfRule type="containsText" dxfId="138" priority="28" operator="containsText" text="Cat 1">
      <formula>NOT(ISERROR(SEARCH("Cat 1",K73)))</formula>
    </cfRule>
    <cfRule type="containsText" dxfId="137" priority="29" operator="containsText" text="Cat 2">
      <formula>NOT(ISERROR(SEARCH("Cat 2",K73)))</formula>
    </cfRule>
    <cfRule type="containsText" dxfId="136" priority="30" operator="containsText" text="Cat 3">
      <formula>NOT(ISERROR(SEARCH("Cat 3",K73)))</formula>
    </cfRule>
    <cfRule type="containsText" dxfId="135" priority="31" operator="containsText" text="Cat 4">
      <formula>NOT(ISERROR(SEARCH("Cat 4",K73)))</formula>
    </cfRule>
  </conditionalFormatting>
  <conditionalFormatting sqref="U73:U83">
    <cfRule type="containsText" dxfId="134" priority="24" operator="containsText" text="Cat 1">
      <formula>NOT(ISERROR(SEARCH("Cat 1",U73)))</formula>
    </cfRule>
    <cfRule type="containsText" dxfId="133" priority="25" operator="containsText" text="Cat 2">
      <formula>NOT(ISERROR(SEARCH("Cat 2",U73)))</formula>
    </cfRule>
    <cfRule type="containsText" dxfId="132" priority="26" operator="containsText" text="Cat 3">
      <formula>NOT(ISERROR(SEARCH("Cat 3",U73)))</formula>
    </cfRule>
    <cfRule type="containsText" dxfId="131" priority="27" operator="containsText" text="Cat 4">
      <formula>NOT(ISERROR(SEARCH("Cat 4",U73)))</formula>
    </cfRule>
  </conditionalFormatting>
  <conditionalFormatting sqref="AE73:AE83">
    <cfRule type="containsText" dxfId="130" priority="20" operator="containsText" text="Cat 1">
      <formula>NOT(ISERROR(SEARCH("Cat 1",AE73)))</formula>
    </cfRule>
    <cfRule type="containsText" dxfId="129" priority="21" operator="containsText" text="Cat 2">
      <formula>NOT(ISERROR(SEARCH("Cat 2",AE73)))</formula>
    </cfRule>
    <cfRule type="containsText" dxfId="128" priority="22" operator="containsText" text="Cat 3">
      <formula>NOT(ISERROR(SEARCH("Cat 3",AE73)))</formula>
    </cfRule>
    <cfRule type="containsText" dxfId="127" priority="23" operator="containsText" text="Cat 4">
      <formula>NOT(ISERROR(SEARCH("Cat 4",AE73)))</formula>
    </cfRule>
  </conditionalFormatting>
  <conditionalFormatting sqref="AO73:AO83">
    <cfRule type="containsText" dxfId="126" priority="16" operator="containsText" text="Cat 1">
      <formula>NOT(ISERROR(SEARCH("Cat 1",AO73)))</formula>
    </cfRule>
    <cfRule type="containsText" dxfId="125" priority="17" operator="containsText" text="Cat 2">
      <formula>NOT(ISERROR(SEARCH("Cat 2",AO73)))</formula>
    </cfRule>
    <cfRule type="containsText" dxfId="124" priority="18" operator="containsText" text="Cat 3">
      <formula>NOT(ISERROR(SEARCH("Cat 3",AO73)))</formula>
    </cfRule>
    <cfRule type="containsText" dxfId="123" priority="19" operator="containsText" text="Cat 4">
      <formula>NOT(ISERROR(SEARCH("Cat 4",AO73)))</formula>
    </cfRule>
  </conditionalFormatting>
  <conditionalFormatting sqref="AY73:AY83">
    <cfRule type="containsText" dxfId="122" priority="12" operator="containsText" text="Cat 1">
      <formula>NOT(ISERROR(SEARCH("Cat 1",AY73)))</formula>
    </cfRule>
    <cfRule type="containsText" dxfId="121" priority="13" operator="containsText" text="Cat 2">
      <formula>NOT(ISERROR(SEARCH("Cat 2",AY73)))</formula>
    </cfRule>
    <cfRule type="containsText" dxfId="120" priority="14" operator="containsText" text="Cat 3">
      <formula>NOT(ISERROR(SEARCH("Cat 3",AY73)))</formula>
    </cfRule>
    <cfRule type="containsText" dxfId="119" priority="15" operator="containsText" text="Cat 4">
      <formula>NOT(ISERROR(SEARCH("Cat 4",AY73)))</formula>
    </cfRule>
  </conditionalFormatting>
  <conditionalFormatting sqref="J73:J83">
    <cfRule type="expression" dxfId="118" priority="9">
      <formula>G73&lt;0</formula>
    </cfRule>
    <cfRule type="expression" dxfId="117" priority="10">
      <formula>"G8&lt;""0"""</formula>
    </cfRule>
  </conditionalFormatting>
  <conditionalFormatting sqref="T73:T83">
    <cfRule type="expression" dxfId="116" priority="7">
      <formula>Q73&lt;0</formula>
    </cfRule>
    <cfRule type="expression" dxfId="115" priority="8">
      <formula>"G8&lt;""0"""</formula>
    </cfRule>
  </conditionalFormatting>
  <conditionalFormatting sqref="AD73:AD83">
    <cfRule type="expression" dxfId="114" priority="5">
      <formula>AA73&lt;0</formula>
    </cfRule>
    <cfRule type="expression" dxfId="113" priority="6">
      <formula>"G8&lt;""0"""</formula>
    </cfRule>
  </conditionalFormatting>
  <conditionalFormatting sqref="AN73:AN83">
    <cfRule type="expression" dxfId="112" priority="3">
      <formula>AK73&lt;0</formula>
    </cfRule>
    <cfRule type="expression" dxfId="111" priority="4">
      <formula>"G8&lt;""0"""</formula>
    </cfRule>
  </conditionalFormatting>
  <conditionalFormatting sqref="AX73:AX83">
    <cfRule type="expression" dxfId="110" priority="1">
      <formula>AU73&lt;0</formula>
    </cfRule>
    <cfRule type="expression" dxfId="109" priority="2">
      <formula>"G8&lt;""0"""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77" id="{CBC0FC92-7A77-4D9F-91C3-BB4900D78981}">
            <xm:f>IF(G9="","",IF(ANDG9&lt;Instruction!$S$17,G9&lt;=0))</xm:f>
            <x14:dxf>
              <fill>
                <patternFill>
                  <bgColor rgb="FFFF0000"/>
                </patternFill>
              </fill>
            </x14:dxf>
          </x14:cfRule>
          <xm:sqref>J7:J84 T7:T84 AD7:AD84 AN7:AN84 AX7:AX84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workbookViewId="0">
      <pane xSplit="1" ySplit="3" topLeftCell="B4" activePane="bottomRight" state="frozen"/>
      <selection pane="topRight" activeCell="B1" sqref="B1"/>
      <selection pane="bottomLeft" activeCell="A4" sqref="A4"/>
      <selection pane="bottomRight" activeCell="Q8" sqref="Q8"/>
    </sheetView>
  </sheetViews>
  <sheetFormatPr defaultRowHeight="15" x14ac:dyDescent="0.25"/>
  <cols>
    <col min="1" max="1" width="18.5703125" customWidth="1"/>
    <col min="2" max="2" width="9.5703125" customWidth="1"/>
    <col min="3" max="3" width="10.140625" bestFit="1" customWidth="1"/>
    <col min="4" max="4" width="9.42578125" customWidth="1"/>
    <col min="5" max="5" width="9.28515625" customWidth="1"/>
    <col min="6" max="6" width="9.5703125" customWidth="1"/>
    <col min="7" max="7" width="9.28515625" customWidth="1"/>
    <col min="8" max="13" width="10.140625" bestFit="1" customWidth="1"/>
  </cols>
  <sheetData>
    <row r="1" spans="1:13" ht="24.75" customHeight="1" x14ac:dyDescent="0.3">
      <c r="A1" s="45"/>
      <c r="B1" s="46" t="s">
        <v>47</v>
      </c>
      <c r="C1" s="173" t="str">
        <f>Instruction!S20</f>
        <v>&lt;&lt;Region&gt;&gt;</v>
      </c>
      <c r="D1" s="174"/>
      <c r="E1" s="175"/>
      <c r="F1" s="46" t="s">
        <v>49</v>
      </c>
      <c r="G1" s="176" t="str">
        <f>Instruction!S21</f>
        <v>&lt;&lt;Zone&gt;&gt;</v>
      </c>
      <c r="H1" s="177"/>
      <c r="I1" s="178"/>
      <c r="J1" s="46" t="s">
        <v>50</v>
      </c>
      <c r="K1" s="176" t="str">
        <f>Instruction!S22</f>
        <v>&lt;&lt;Woreda&gt;&gt;</v>
      </c>
      <c r="L1" s="177"/>
      <c r="M1" s="178"/>
    </row>
    <row r="2" spans="1:13" ht="19.5" customHeight="1" x14ac:dyDescent="0.25">
      <c r="A2" s="45"/>
      <c r="B2" s="180" t="s">
        <v>57</v>
      </c>
      <c r="C2" s="181"/>
      <c r="D2" s="181"/>
      <c r="E2" s="182"/>
      <c r="F2" s="179" t="s">
        <v>41</v>
      </c>
      <c r="G2" s="179"/>
      <c r="H2" s="179"/>
      <c r="I2" s="179"/>
      <c r="J2" s="179" t="s">
        <v>42</v>
      </c>
      <c r="K2" s="179"/>
      <c r="L2" s="179"/>
      <c r="M2" s="179"/>
    </row>
    <row r="3" spans="1:13" ht="30" x14ac:dyDescent="0.25">
      <c r="A3" s="29" t="s">
        <v>5</v>
      </c>
      <c r="B3" s="25" t="s">
        <v>28</v>
      </c>
      <c r="C3" s="25" t="s">
        <v>29</v>
      </c>
      <c r="D3" s="25" t="s">
        <v>30</v>
      </c>
      <c r="E3" s="25" t="s">
        <v>31</v>
      </c>
      <c r="F3" s="25" t="s">
        <v>28</v>
      </c>
      <c r="G3" s="25" t="s">
        <v>29</v>
      </c>
      <c r="H3" s="25" t="s">
        <v>30</v>
      </c>
      <c r="I3" s="25" t="s">
        <v>31</v>
      </c>
      <c r="J3" s="25" t="s">
        <v>28</v>
      </c>
      <c r="K3" s="25" t="s">
        <v>29</v>
      </c>
      <c r="L3" s="25" t="s">
        <v>30</v>
      </c>
      <c r="M3" s="25" t="s">
        <v>31</v>
      </c>
    </row>
    <row r="4" spans="1:13" x14ac:dyDescent="0.25">
      <c r="A4" s="60" t="str">
        <f>IF(Monthlydata!A5=0,"",Monthlydata!A5)</f>
        <v>&lt;&lt;PHCU&gt;&gt;</v>
      </c>
      <c r="B4" s="54" t="str">
        <f>AnalysisbyQuarter!K7</f>
        <v/>
      </c>
      <c r="C4" s="54" t="str">
        <f>AnalysisbyQuarter!U7</f>
        <v/>
      </c>
      <c r="D4" s="54" t="str">
        <f>AnalysisbyQuarter!AE7</f>
        <v/>
      </c>
      <c r="E4" s="54" t="str">
        <f>AnalysisbyQuarter!AO7</f>
        <v/>
      </c>
      <c r="F4" s="64" t="str">
        <f>AnalysisbyQuarter!G7</f>
        <v/>
      </c>
      <c r="G4" s="64" t="str">
        <f>AnalysisbyQuarter!Q7</f>
        <v/>
      </c>
      <c r="H4" s="64" t="str">
        <f>AnalysisbyQuarter!AA7</f>
        <v/>
      </c>
      <c r="I4" s="64" t="str">
        <f>AnalysisbyQuarter!AK7</f>
        <v/>
      </c>
      <c r="J4" s="64" t="str">
        <f>AnalysisbyQuarter!H7</f>
        <v/>
      </c>
      <c r="K4" s="64" t="str">
        <f>AnalysisbyQuarter!R7</f>
        <v/>
      </c>
      <c r="L4" s="64" t="str">
        <f>AnalysisbyQuarter!AB7</f>
        <v/>
      </c>
      <c r="M4" s="64" t="str">
        <f>AnalysisbyQuarter!AL7</f>
        <v/>
      </c>
    </row>
    <row r="5" spans="1:13" x14ac:dyDescent="0.25">
      <c r="A5" s="60" t="str">
        <f>IF(Monthlydata!A6=0,"",Monthlydata!A6)</f>
        <v>&lt;&lt;HC&gt;&gt;</v>
      </c>
      <c r="B5" s="36" t="str">
        <f>AnalysisbyQuarter!K8</f>
        <v/>
      </c>
      <c r="C5" s="36" t="str">
        <f>AnalysisbyQuarter!U8</f>
        <v/>
      </c>
      <c r="D5" s="36" t="str">
        <f>AnalysisbyQuarter!AE8</f>
        <v/>
      </c>
      <c r="E5" s="36" t="str">
        <f>AnalysisbyQuarter!AO8</f>
        <v/>
      </c>
      <c r="F5" s="64" t="str">
        <f>AnalysisbyQuarter!G8</f>
        <v/>
      </c>
      <c r="G5" s="64" t="str">
        <f>AnalysisbyQuarter!Q8</f>
        <v/>
      </c>
      <c r="H5" s="64" t="str">
        <f>AnalysisbyQuarter!AA8</f>
        <v/>
      </c>
      <c r="I5" s="64" t="str">
        <f>AnalysisbyQuarter!AK8</f>
        <v/>
      </c>
      <c r="J5" s="64" t="str">
        <f>AnalysisbyQuarter!H8</f>
        <v/>
      </c>
      <c r="K5" s="64" t="str">
        <f>AnalysisbyQuarter!R8</f>
        <v/>
      </c>
      <c r="L5" s="64" t="str">
        <f>AnalysisbyQuarter!AB8</f>
        <v/>
      </c>
      <c r="M5" s="64" t="str">
        <f>AnalysisbyQuarter!AL8</f>
        <v/>
      </c>
    </row>
    <row r="6" spans="1:13" x14ac:dyDescent="0.25">
      <c r="A6" s="60" t="str">
        <f>IF(Monthlydata!A7=0,"",Monthlydata!A7)</f>
        <v>&lt;&lt;HP&gt;&gt;</v>
      </c>
      <c r="B6" s="36" t="str">
        <f>AnalysisbyQuarter!K9</f>
        <v/>
      </c>
      <c r="C6" s="36" t="str">
        <f>AnalysisbyQuarter!U9</f>
        <v/>
      </c>
      <c r="D6" s="36" t="str">
        <f>AnalysisbyQuarter!AE9</f>
        <v/>
      </c>
      <c r="E6" s="36" t="str">
        <f>AnalysisbyQuarter!AO9</f>
        <v/>
      </c>
      <c r="F6" s="64" t="str">
        <f>AnalysisbyQuarter!G9</f>
        <v/>
      </c>
      <c r="G6" s="64" t="str">
        <f>AnalysisbyQuarter!Q9</f>
        <v/>
      </c>
      <c r="H6" s="64" t="str">
        <f>AnalysisbyQuarter!AA9</f>
        <v/>
      </c>
      <c r="I6" s="64" t="str">
        <f>AnalysisbyQuarter!AK9</f>
        <v/>
      </c>
      <c r="J6" s="64" t="str">
        <f>AnalysisbyQuarter!H9</f>
        <v/>
      </c>
      <c r="K6" s="64" t="str">
        <f>AnalysisbyQuarter!R9</f>
        <v/>
      </c>
      <c r="L6" s="64" t="str">
        <f>AnalysisbyQuarter!AB9</f>
        <v/>
      </c>
      <c r="M6" s="64" t="str">
        <f>AnalysisbyQuarter!AL9</f>
        <v/>
      </c>
    </row>
    <row r="7" spans="1:13" x14ac:dyDescent="0.25">
      <c r="A7" s="60" t="str">
        <f>IF(Monthlydata!A8=0,"",Monthlydata!A8)</f>
        <v>&lt;&lt;HP&gt;&gt;</v>
      </c>
      <c r="B7" s="36" t="str">
        <f>AnalysisbyQuarter!K10</f>
        <v/>
      </c>
      <c r="C7" s="36" t="str">
        <f>AnalysisbyQuarter!U10</f>
        <v/>
      </c>
      <c r="D7" s="36" t="str">
        <f>AnalysisbyQuarter!AE10</f>
        <v/>
      </c>
      <c r="E7" s="36" t="str">
        <f>AnalysisbyQuarter!AO10</f>
        <v/>
      </c>
      <c r="F7" s="64" t="str">
        <f>AnalysisbyQuarter!G10</f>
        <v/>
      </c>
      <c r="G7" s="64" t="str">
        <f>AnalysisbyQuarter!Q10</f>
        <v/>
      </c>
      <c r="H7" s="64" t="str">
        <f>AnalysisbyQuarter!AA10</f>
        <v/>
      </c>
      <c r="I7" s="64" t="str">
        <f>AnalysisbyQuarter!AK10</f>
        <v/>
      </c>
      <c r="J7" s="64" t="str">
        <f>AnalysisbyQuarter!H10</f>
        <v/>
      </c>
      <c r="K7" s="64" t="str">
        <f>AnalysisbyQuarter!R10</f>
        <v/>
      </c>
      <c r="L7" s="64" t="str">
        <f>AnalysisbyQuarter!AB10</f>
        <v/>
      </c>
      <c r="M7" s="64" t="str">
        <f>AnalysisbyQuarter!AL10</f>
        <v/>
      </c>
    </row>
    <row r="8" spans="1:13" x14ac:dyDescent="0.25">
      <c r="A8" s="60" t="str">
        <f>IF(Monthlydata!A9=0,"",Monthlydata!A9)</f>
        <v>&lt;&lt;HP&gt;&gt;</v>
      </c>
      <c r="B8" s="36" t="str">
        <f>AnalysisbyQuarter!K11</f>
        <v/>
      </c>
      <c r="C8" s="36" t="str">
        <f>AnalysisbyQuarter!U11</f>
        <v/>
      </c>
      <c r="D8" s="36" t="str">
        <f>AnalysisbyQuarter!AE11</f>
        <v/>
      </c>
      <c r="E8" s="36" t="str">
        <f>AnalysisbyQuarter!AO11</f>
        <v/>
      </c>
      <c r="F8" s="64" t="str">
        <f>AnalysisbyQuarter!G11</f>
        <v/>
      </c>
      <c r="G8" s="64" t="str">
        <f>AnalysisbyQuarter!Q11</f>
        <v/>
      </c>
      <c r="H8" s="64" t="str">
        <f>AnalysisbyQuarter!AA11</f>
        <v/>
      </c>
      <c r="I8" s="64" t="str">
        <f>AnalysisbyQuarter!AK11</f>
        <v/>
      </c>
      <c r="J8" s="64" t="str">
        <f>AnalysisbyQuarter!H11</f>
        <v/>
      </c>
      <c r="K8" s="64" t="str">
        <f>AnalysisbyQuarter!R11</f>
        <v/>
      </c>
      <c r="L8" s="64" t="str">
        <f>AnalysisbyQuarter!AB11</f>
        <v/>
      </c>
      <c r="M8" s="64" t="str">
        <f>AnalysisbyQuarter!AL11</f>
        <v/>
      </c>
    </row>
    <row r="9" spans="1:13" x14ac:dyDescent="0.25">
      <c r="A9" s="60" t="str">
        <f>IF(Monthlydata!A10=0,"",Monthlydata!A10)</f>
        <v>&lt;&lt;HP&gt;&gt;</v>
      </c>
      <c r="B9" s="36" t="str">
        <f>AnalysisbyQuarter!K12</f>
        <v/>
      </c>
      <c r="C9" s="36" t="str">
        <f>AnalysisbyQuarter!U12</f>
        <v/>
      </c>
      <c r="D9" s="36" t="str">
        <f>AnalysisbyQuarter!AE12</f>
        <v/>
      </c>
      <c r="E9" s="36" t="str">
        <f>AnalysisbyQuarter!AO12</f>
        <v/>
      </c>
      <c r="F9" s="64" t="str">
        <f>AnalysisbyQuarter!G12</f>
        <v/>
      </c>
      <c r="G9" s="64" t="str">
        <f>AnalysisbyQuarter!Q12</f>
        <v/>
      </c>
      <c r="H9" s="64" t="str">
        <f>AnalysisbyQuarter!AA12</f>
        <v/>
      </c>
      <c r="I9" s="64" t="str">
        <f>AnalysisbyQuarter!AK12</f>
        <v/>
      </c>
      <c r="J9" s="64" t="str">
        <f>AnalysisbyQuarter!H12</f>
        <v/>
      </c>
      <c r="K9" s="64" t="str">
        <f>AnalysisbyQuarter!R12</f>
        <v/>
      </c>
      <c r="L9" s="64" t="str">
        <f>AnalysisbyQuarter!AB12</f>
        <v/>
      </c>
      <c r="M9" s="64" t="str">
        <f>AnalysisbyQuarter!AL12</f>
        <v/>
      </c>
    </row>
    <row r="10" spans="1:13" x14ac:dyDescent="0.25">
      <c r="A10" s="60" t="str">
        <f>IF(Monthlydata!A11=0,"",Monthlydata!A11)</f>
        <v>&lt;&lt;HP&gt;&gt;</v>
      </c>
      <c r="B10" s="36" t="str">
        <f>AnalysisbyQuarter!K13</f>
        <v/>
      </c>
      <c r="C10" s="36" t="str">
        <f>AnalysisbyQuarter!U13</f>
        <v/>
      </c>
      <c r="D10" s="36" t="str">
        <f>AnalysisbyQuarter!AE13</f>
        <v/>
      </c>
      <c r="E10" s="36" t="str">
        <f>AnalysisbyQuarter!AO13</f>
        <v/>
      </c>
      <c r="F10" s="64" t="str">
        <f>AnalysisbyQuarter!G13</f>
        <v/>
      </c>
      <c r="G10" s="64" t="str">
        <f>AnalysisbyQuarter!Q13</f>
        <v/>
      </c>
      <c r="H10" s="64" t="str">
        <f>AnalysisbyQuarter!AA13</f>
        <v/>
      </c>
      <c r="I10" s="64" t="str">
        <f>AnalysisbyQuarter!AK13</f>
        <v/>
      </c>
      <c r="J10" s="64" t="str">
        <f>AnalysisbyQuarter!H13</f>
        <v/>
      </c>
      <c r="K10" s="64" t="str">
        <f>AnalysisbyQuarter!R13</f>
        <v/>
      </c>
      <c r="L10" s="64" t="str">
        <f>AnalysisbyQuarter!AB13</f>
        <v/>
      </c>
      <c r="M10" s="64" t="str">
        <f>AnalysisbyQuarter!AL13</f>
        <v/>
      </c>
    </row>
    <row r="11" spans="1:13" x14ac:dyDescent="0.25">
      <c r="A11" s="60" t="str">
        <f>IF(Monthlydata!A12=0,"",Monthlydata!A12)</f>
        <v>&lt;&lt;HP&gt;&gt;</v>
      </c>
      <c r="B11" s="36" t="str">
        <f>AnalysisbyQuarter!K14</f>
        <v/>
      </c>
      <c r="C11" s="36" t="str">
        <f>AnalysisbyQuarter!U14</f>
        <v/>
      </c>
      <c r="D11" s="36" t="str">
        <f>AnalysisbyQuarter!AE14</f>
        <v/>
      </c>
      <c r="E11" s="36" t="str">
        <f>AnalysisbyQuarter!AO14</f>
        <v/>
      </c>
      <c r="F11" s="64" t="str">
        <f>AnalysisbyQuarter!G14</f>
        <v/>
      </c>
      <c r="G11" s="64" t="str">
        <f>AnalysisbyQuarter!Q14</f>
        <v/>
      </c>
      <c r="H11" s="64" t="str">
        <f>AnalysisbyQuarter!AA14</f>
        <v/>
      </c>
      <c r="I11" s="64" t="str">
        <f>AnalysisbyQuarter!AK14</f>
        <v/>
      </c>
      <c r="J11" s="64" t="str">
        <f>AnalysisbyQuarter!H14</f>
        <v/>
      </c>
      <c r="K11" s="64" t="str">
        <f>AnalysisbyQuarter!R14</f>
        <v/>
      </c>
      <c r="L11" s="64" t="str">
        <f>AnalysisbyQuarter!AB14</f>
        <v/>
      </c>
      <c r="M11" s="64" t="str">
        <f>AnalysisbyQuarter!AL14</f>
        <v/>
      </c>
    </row>
    <row r="12" spans="1:13" x14ac:dyDescent="0.25">
      <c r="A12" s="60" t="str">
        <f>IF(Monthlydata!A13=0,"",Monthlydata!A13)</f>
        <v>&lt;&lt;HP&gt;&gt;</v>
      </c>
      <c r="B12" s="36" t="str">
        <f>AnalysisbyQuarter!K15</f>
        <v/>
      </c>
      <c r="C12" s="36" t="str">
        <f>AnalysisbyQuarter!U15</f>
        <v/>
      </c>
      <c r="D12" s="36" t="str">
        <f>AnalysisbyQuarter!AE15</f>
        <v/>
      </c>
      <c r="E12" s="36" t="str">
        <f>AnalysisbyQuarter!AO15</f>
        <v/>
      </c>
      <c r="F12" s="64" t="str">
        <f>AnalysisbyQuarter!G15</f>
        <v/>
      </c>
      <c r="G12" s="64" t="str">
        <f>AnalysisbyQuarter!Q15</f>
        <v/>
      </c>
      <c r="H12" s="64" t="str">
        <f>AnalysisbyQuarter!AA15</f>
        <v/>
      </c>
      <c r="I12" s="64" t="str">
        <f>AnalysisbyQuarter!AK15</f>
        <v/>
      </c>
      <c r="J12" s="64" t="str">
        <f>AnalysisbyQuarter!H15</f>
        <v/>
      </c>
      <c r="K12" s="64" t="str">
        <f>AnalysisbyQuarter!R15</f>
        <v/>
      </c>
      <c r="L12" s="64" t="str">
        <f>AnalysisbyQuarter!AB15</f>
        <v/>
      </c>
      <c r="M12" s="64" t="str">
        <f>AnalysisbyQuarter!AL15</f>
        <v/>
      </c>
    </row>
    <row r="13" spans="1:13" x14ac:dyDescent="0.25">
      <c r="A13" s="60" t="str">
        <f>IF(Monthlydata!A14=0,"",Monthlydata!A14)</f>
        <v>&lt;&lt;HP&gt;&gt;</v>
      </c>
      <c r="B13" s="36" t="str">
        <f>AnalysisbyQuarter!K16</f>
        <v/>
      </c>
      <c r="C13" s="36" t="str">
        <f>AnalysisbyQuarter!U16</f>
        <v/>
      </c>
      <c r="D13" s="36" t="str">
        <f>AnalysisbyQuarter!AE16</f>
        <v/>
      </c>
      <c r="E13" s="36" t="str">
        <f>AnalysisbyQuarter!AO16</f>
        <v/>
      </c>
      <c r="F13" s="64" t="str">
        <f>AnalysisbyQuarter!G16</f>
        <v/>
      </c>
      <c r="G13" s="64" t="str">
        <f>AnalysisbyQuarter!Q16</f>
        <v/>
      </c>
      <c r="H13" s="64" t="str">
        <f>AnalysisbyQuarter!AA16</f>
        <v/>
      </c>
      <c r="I13" s="64" t="str">
        <f>AnalysisbyQuarter!AK16</f>
        <v/>
      </c>
      <c r="J13" s="64" t="str">
        <f>AnalysisbyQuarter!H16</f>
        <v/>
      </c>
      <c r="K13" s="64" t="str">
        <f>AnalysisbyQuarter!R16</f>
        <v/>
      </c>
      <c r="L13" s="64" t="str">
        <f>AnalysisbyQuarter!AB16</f>
        <v/>
      </c>
      <c r="M13" s="64" t="str">
        <f>AnalysisbyQuarter!AL16</f>
        <v/>
      </c>
    </row>
    <row r="14" spans="1:13" x14ac:dyDescent="0.25">
      <c r="A14" s="60" t="str">
        <f>IF(Monthlydata!A15=0,"",Monthlydata!A15)</f>
        <v/>
      </c>
      <c r="B14" s="36" t="str">
        <f>AnalysisbyQuarter!K17</f>
        <v/>
      </c>
      <c r="C14" s="36" t="str">
        <f>AnalysisbyQuarter!U17</f>
        <v/>
      </c>
      <c r="D14" s="36" t="str">
        <f>AnalysisbyQuarter!AE17</f>
        <v/>
      </c>
      <c r="E14" s="36" t="str">
        <f>AnalysisbyQuarter!AO17</f>
        <v/>
      </c>
      <c r="F14" s="64" t="str">
        <f>AnalysisbyQuarter!G17</f>
        <v/>
      </c>
      <c r="G14" s="64" t="str">
        <f>AnalysisbyQuarter!Q17</f>
        <v/>
      </c>
      <c r="H14" s="64" t="str">
        <f>AnalysisbyQuarter!AA17</f>
        <v/>
      </c>
      <c r="I14" s="64" t="str">
        <f>AnalysisbyQuarter!AK17</f>
        <v/>
      </c>
      <c r="J14" s="64" t="str">
        <f>AnalysisbyQuarter!H17</f>
        <v/>
      </c>
      <c r="K14" s="64" t="str">
        <f>AnalysisbyQuarter!R17</f>
        <v/>
      </c>
      <c r="L14" s="64" t="str">
        <f>AnalysisbyQuarter!AB17</f>
        <v/>
      </c>
      <c r="M14" s="64" t="str">
        <f>AnalysisbyQuarter!AL17</f>
        <v/>
      </c>
    </row>
    <row r="15" spans="1:13" ht="13.5" customHeight="1" x14ac:dyDescent="0.25">
      <c r="A15" s="60" t="str">
        <f>IF(Monthlydata!A16=0,"",Monthlydata!A16)</f>
        <v>&lt;&lt;PHCU&gt;&gt;</v>
      </c>
      <c r="B15" s="54" t="str">
        <f>AnalysisbyQuarter!K18</f>
        <v/>
      </c>
      <c r="C15" s="54" t="str">
        <f>AnalysisbyQuarter!U18</f>
        <v/>
      </c>
      <c r="D15" s="54" t="str">
        <f>AnalysisbyQuarter!AE18</f>
        <v/>
      </c>
      <c r="E15" s="54" t="str">
        <f>AnalysisbyQuarter!AO18</f>
        <v/>
      </c>
      <c r="F15" s="76" t="str">
        <f>AnalysisbyQuarter!G18</f>
        <v/>
      </c>
      <c r="G15" s="76" t="str">
        <f>AnalysisbyQuarter!Q18</f>
        <v/>
      </c>
      <c r="H15" s="76" t="str">
        <f>AnalysisbyQuarter!AA18</f>
        <v/>
      </c>
      <c r="I15" s="76" t="str">
        <f>AnalysisbyQuarter!AK18</f>
        <v/>
      </c>
      <c r="J15" s="76" t="str">
        <f>AnalysisbyQuarter!H18</f>
        <v/>
      </c>
      <c r="K15" s="76" t="str">
        <f>AnalysisbyQuarter!R18</f>
        <v/>
      </c>
      <c r="L15" s="76" t="str">
        <f>AnalysisbyQuarter!AB18</f>
        <v/>
      </c>
      <c r="M15" s="76" t="str">
        <f>AnalysisbyQuarter!AL18</f>
        <v/>
      </c>
    </row>
    <row r="16" spans="1:13" x14ac:dyDescent="0.25">
      <c r="A16" s="60" t="str">
        <f>IF(Monthlydata!A17=0,"",Monthlydata!A17)</f>
        <v>&lt;&lt;HC&gt;&gt;</v>
      </c>
      <c r="B16" s="36" t="str">
        <f>AnalysisbyQuarter!K19</f>
        <v/>
      </c>
      <c r="C16" s="54" t="str">
        <f>AnalysisbyQuarter!U19</f>
        <v/>
      </c>
      <c r="D16" s="54" t="str">
        <f>AnalysisbyQuarter!AE19</f>
        <v/>
      </c>
      <c r="E16" s="54" t="str">
        <f>AnalysisbyQuarter!AO19</f>
        <v/>
      </c>
      <c r="F16" s="64" t="str">
        <f>AnalysisbyQuarter!G19</f>
        <v/>
      </c>
      <c r="G16" s="64" t="str">
        <f>AnalysisbyQuarter!Q19</f>
        <v/>
      </c>
      <c r="H16" s="64" t="str">
        <f>AnalysisbyQuarter!AA19</f>
        <v/>
      </c>
      <c r="I16" s="64" t="str">
        <f>AnalysisbyQuarter!AK19</f>
        <v/>
      </c>
      <c r="J16" s="64" t="str">
        <f>AnalysisbyQuarter!H19</f>
        <v/>
      </c>
      <c r="K16" s="64" t="str">
        <f>AnalysisbyQuarter!R19</f>
        <v/>
      </c>
      <c r="L16" s="64" t="str">
        <f>AnalysisbyQuarter!AB19</f>
        <v/>
      </c>
      <c r="M16" s="64" t="str">
        <f>AnalysisbyQuarter!AL19</f>
        <v/>
      </c>
    </row>
    <row r="17" spans="1:13" x14ac:dyDescent="0.25">
      <c r="A17" s="60" t="str">
        <f>IF(Monthlydata!A18=0,"",Monthlydata!A18)</f>
        <v>&lt;&lt;HP&gt;&gt;</v>
      </c>
      <c r="B17" s="36" t="str">
        <f>AnalysisbyQuarter!K20</f>
        <v/>
      </c>
      <c r="C17" s="36" t="str">
        <f>AnalysisbyQuarter!U20</f>
        <v/>
      </c>
      <c r="D17" s="36" t="str">
        <f>AnalysisbyQuarter!AE20</f>
        <v/>
      </c>
      <c r="E17" s="36" t="str">
        <f>AnalysisbyQuarter!AO20</f>
        <v/>
      </c>
      <c r="F17" s="64" t="str">
        <f>AnalysisbyQuarter!G20</f>
        <v/>
      </c>
      <c r="G17" s="64" t="str">
        <f>AnalysisbyQuarter!Q20</f>
        <v/>
      </c>
      <c r="H17" s="64" t="str">
        <f>AnalysisbyQuarter!AA20</f>
        <v/>
      </c>
      <c r="I17" s="64" t="str">
        <f>AnalysisbyQuarter!AK20</f>
        <v/>
      </c>
      <c r="J17" s="64" t="str">
        <f>AnalysisbyQuarter!H20</f>
        <v/>
      </c>
      <c r="K17" s="64" t="str">
        <f>AnalysisbyQuarter!R20</f>
        <v/>
      </c>
      <c r="L17" s="64" t="str">
        <f>AnalysisbyQuarter!AB20</f>
        <v/>
      </c>
      <c r="M17" s="64" t="str">
        <f>AnalysisbyQuarter!AL20</f>
        <v/>
      </c>
    </row>
    <row r="18" spans="1:13" x14ac:dyDescent="0.25">
      <c r="A18" s="60" t="str">
        <f>IF(Monthlydata!A19=0,"",Monthlydata!A19)</f>
        <v>&lt;&lt;HP&gt;&gt;</v>
      </c>
      <c r="B18" s="36" t="str">
        <f>AnalysisbyQuarter!K21</f>
        <v/>
      </c>
      <c r="C18" s="36" t="str">
        <f>AnalysisbyQuarter!U21</f>
        <v/>
      </c>
      <c r="D18" s="36" t="str">
        <f>AnalysisbyQuarter!AE21</f>
        <v/>
      </c>
      <c r="E18" s="36" t="str">
        <f>AnalysisbyQuarter!AO21</f>
        <v/>
      </c>
      <c r="F18" s="64" t="str">
        <f>AnalysisbyQuarter!G21</f>
        <v/>
      </c>
      <c r="G18" s="64" t="str">
        <f>AnalysisbyQuarter!Q21</f>
        <v/>
      </c>
      <c r="H18" s="64" t="str">
        <f>AnalysisbyQuarter!AA21</f>
        <v/>
      </c>
      <c r="I18" s="64" t="str">
        <f>AnalysisbyQuarter!AK21</f>
        <v/>
      </c>
      <c r="J18" s="64" t="str">
        <f>AnalysisbyQuarter!H21</f>
        <v/>
      </c>
      <c r="K18" s="64" t="str">
        <f>AnalysisbyQuarter!R21</f>
        <v/>
      </c>
      <c r="L18" s="64" t="str">
        <f>AnalysisbyQuarter!AB21</f>
        <v/>
      </c>
      <c r="M18" s="64" t="str">
        <f>AnalysisbyQuarter!AL21</f>
        <v/>
      </c>
    </row>
    <row r="19" spans="1:13" x14ac:dyDescent="0.25">
      <c r="A19" s="60" t="str">
        <f>IF(Monthlydata!A20=0,"",Monthlydata!A20)</f>
        <v>&lt;&lt;HP&gt;&gt;</v>
      </c>
      <c r="B19" s="36" t="str">
        <f>AnalysisbyQuarter!K22</f>
        <v/>
      </c>
      <c r="C19" s="36" t="str">
        <f>AnalysisbyQuarter!U22</f>
        <v/>
      </c>
      <c r="D19" s="36" t="str">
        <f>AnalysisbyQuarter!AE22</f>
        <v/>
      </c>
      <c r="E19" s="36" t="str">
        <f>AnalysisbyQuarter!AO22</f>
        <v/>
      </c>
      <c r="F19" s="64" t="str">
        <f>AnalysisbyQuarter!G22</f>
        <v/>
      </c>
      <c r="G19" s="64" t="str">
        <f>AnalysisbyQuarter!Q22</f>
        <v/>
      </c>
      <c r="H19" s="64" t="str">
        <f>AnalysisbyQuarter!AA22</f>
        <v/>
      </c>
      <c r="I19" s="64" t="str">
        <f>AnalysisbyQuarter!AK22</f>
        <v/>
      </c>
      <c r="J19" s="64" t="str">
        <f>AnalysisbyQuarter!H22</f>
        <v/>
      </c>
      <c r="K19" s="64" t="str">
        <f>AnalysisbyQuarter!R22</f>
        <v/>
      </c>
      <c r="L19" s="64" t="str">
        <f>AnalysisbyQuarter!AB22</f>
        <v/>
      </c>
      <c r="M19" s="64" t="str">
        <f>AnalysisbyQuarter!AL22</f>
        <v/>
      </c>
    </row>
    <row r="20" spans="1:13" x14ac:dyDescent="0.25">
      <c r="A20" s="60" t="str">
        <f>IF(Monthlydata!A21=0,"",Monthlydata!A21)</f>
        <v>&lt;&lt;HP&gt;&gt;</v>
      </c>
      <c r="B20" s="36" t="str">
        <f>AnalysisbyQuarter!K23</f>
        <v/>
      </c>
      <c r="C20" s="36" t="str">
        <f>AnalysisbyQuarter!U23</f>
        <v/>
      </c>
      <c r="D20" s="36" t="str">
        <f>AnalysisbyQuarter!AE23</f>
        <v/>
      </c>
      <c r="E20" s="36" t="str">
        <f>AnalysisbyQuarter!AO23</f>
        <v/>
      </c>
      <c r="F20" s="64" t="str">
        <f>AnalysisbyQuarter!G23</f>
        <v/>
      </c>
      <c r="G20" s="64" t="str">
        <f>AnalysisbyQuarter!Q23</f>
        <v/>
      </c>
      <c r="H20" s="64" t="str">
        <f>AnalysisbyQuarter!AA23</f>
        <v/>
      </c>
      <c r="I20" s="64" t="str">
        <f>AnalysisbyQuarter!AK23</f>
        <v/>
      </c>
      <c r="J20" s="64" t="str">
        <f>AnalysisbyQuarter!H23</f>
        <v/>
      </c>
      <c r="K20" s="64" t="str">
        <f>AnalysisbyQuarter!R23</f>
        <v/>
      </c>
      <c r="L20" s="64" t="str">
        <f>AnalysisbyQuarter!AB23</f>
        <v/>
      </c>
      <c r="M20" s="64" t="str">
        <f>AnalysisbyQuarter!AL23</f>
        <v/>
      </c>
    </row>
    <row r="21" spans="1:13" x14ac:dyDescent="0.25">
      <c r="A21" s="60" t="str">
        <f>IF(Monthlydata!A22=0,"",Monthlydata!A22)</f>
        <v>&lt;&lt;HP&gt;&gt;</v>
      </c>
      <c r="B21" s="36" t="str">
        <f>AnalysisbyQuarter!K24</f>
        <v/>
      </c>
      <c r="C21" s="36" t="str">
        <f>AnalysisbyQuarter!U24</f>
        <v/>
      </c>
      <c r="D21" s="36" t="str">
        <f>AnalysisbyQuarter!AE24</f>
        <v/>
      </c>
      <c r="E21" s="36" t="str">
        <f>AnalysisbyQuarter!AO24</f>
        <v/>
      </c>
      <c r="F21" s="64" t="str">
        <f>AnalysisbyQuarter!G24</f>
        <v/>
      </c>
      <c r="G21" s="64" t="str">
        <f>AnalysisbyQuarter!Q24</f>
        <v/>
      </c>
      <c r="H21" s="64" t="str">
        <f>AnalysisbyQuarter!AA24</f>
        <v/>
      </c>
      <c r="I21" s="64" t="str">
        <f>AnalysisbyQuarter!AK24</f>
        <v/>
      </c>
      <c r="J21" s="64" t="str">
        <f>AnalysisbyQuarter!H24</f>
        <v/>
      </c>
      <c r="K21" s="64" t="str">
        <f>AnalysisbyQuarter!R24</f>
        <v/>
      </c>
      <c r="L21" s="64" t="str">
        <f>AnalysisbyQuarter!AB24</f>
        <v/>
      </c>
      <c r="M21" s="64" t="str">
        <f>AnalysisbyQuarter!AL24</f>
        <v/>
      </c>
    </row>
    <row r="22" spans="1:13" x14ac:dyDescent="0.25">
      <c r="A22" s="60" t="str">
        <f>IF(Monthlydata!A23=0,"",Monthlydata!A23)</f>
        <v>&lt;&lt;HP&gt;&gt;</v>
      </c>
      <c r="B22" s="36" t="str">
        <f>AnalysisbyQuarter!K25</f>
        <v/>
      </c>
      <c r="C22" s="36" t="str">
        <f>AnalysisbyQuarter!U25</f>
        <v/>
      </c>
      <c r="D22" s="36" t="str">
        <f>AnalysisbyQuarter!AE25</f>
        <v/>
      </c>
      <c r="E22" s="36" t="str">
        <f>AnalysisbyQuarter!AO25</f>
        <v/>
      </c>
      <c r="F22" s="64" t="str">
        <f>AnalysisbyQuarter!G25</f>
        <v/>
      </c>
      <c r="G22" s="64" t="str">
        <f>AnalysisbyQuarter!Q25</f>
        <v/>
      </c>
      <c r="H22" s="64" t="str">
        <f>AnalysisbyQuarter!AA25</f>
        <v/>
      </c>
      <c r="I22" s="64" t="str">
        <f>AnalysisbyQuarter!AK25</f>
        <v/>
      </c>
      <c r="J22" s="64" t="str">
        <f>AnalysisbyQuarter!H25</f>
        <v/>
      </c>
      <c r="K22" s="64" t="str">
        <f>AnalysisbyQuarter!R25</f>
        <v/>
      </c>
      <c r="L22" s="64" t="str">
        <f>AnalysisbyQuarter!AB25</f>
        <v/>
      </c>
      <c r="M22" s="64" t="str">
        <f>AnalysisbyQuarter!AL25</f>
        <v/>
      </c>
    </row>
    <row r="23" spans="1:13" x14ac:dyDescent="0.25">
      <c r="A23" s="60" t="str">
        <f>IF(Monthlydata!A24=0,"",Monthlydata!A24)</f>
        <v>&lt;&lt;HP&gt;&gt;</v>
      </c>
      <c r="B23" s="36" t="str">
        <f>AnalysisbyQuarter!K26</f>
        <v/>
      </c>
      <c r="C23" s="36" t="str">
        <f>AnalysisbyQuarter!U26</f>
        <v/>
      </c>
      <c r="D23" s="36" t="str">
        <f>AnalysisbyQuarter!AE26</f>
        <v/>
      </c>
      <c r="E23" s="36" t="str">
        <f>AnalysisbyQuarter!AO26</f>
        <v/>
      </c>
      <c r="F23" s="64" t="str">
        <f>AnalysisbyQuarter!G26</f>
        <v/>
      </c>
      <c r="G23" s="64" t="str">
        <f>AnalysisbyQuarter!Q26</f>
        <v/>
      </c>
      <c r="H23" s="64" t="str">
        <f>AnalysisbyQuarter!AA26</f>
        <v/>
      </c>
      <c r="I23" s="64" t="str">
        <f>AnalysisbyQuarter!AK26</f>
        <v/>
      </c>
      <c r="J23" s="64" t="str">
        <f>AnalysisbyQuarter!H26</f>
        <v/>
      </c>
      <c r="K23" s="64" t="str">
        <f>AnalysisbyQuarter!R26</f>
        <v/>
      </c>
      <c r="L23" s="64" t="str">
        <f>AnalysisbyQuarter!AB26</f>
        <v/>
      </c>
      <c r="M23" s="64" t="str">
        <f>AnalysisbyQuarter!AL26</f>
        <v/>
      </c>
    </row>
    <row r="24" spans="1:13" x14ac:dyDescent="0.25">
      <c r="A24" s="60" t="str">
        <f>IF(Monthlydata!A25=0,"",Monthlydata!A25)</f>
        <v>&lt;&lt;HP&gt;&gt;</v>
      </c>
      <c r="B24" s="36" t="str">
        <f>AnalysisbyQuarter!K27</f>
        <v/>
      </c>
      <c r="C24" s="36" t="str">
        <f>AnalysisbyQuarter!U27</f>
        <v/>
      </c>
      <c r="D24" s="36" t="str">
        <f>AnalysisbyQuarter!AE27</f>
        <v/>
      </c>
      <c r="E24" s="36" t="str">
        <f>AnalysisbyQuarter!AO27</f>
        <v/>
      </c>
      <c r="F24" s="64" t="str">
        <f>AnalysisbyQuarter!G27</f>
        <v/>
      </c>
      <c r="G24" s="64" t="str">
        <f>AnalysisbyQuarter!Q27</f>
        <v/>
      </c>
      <c r="H24" s="64" t="str">
        <f>AnalysisbyQuarter!AA27</f>
        <v/>
      </c>
      <c r="I24" s="64" t="str">
        <f>AnalysisbyQuarter!AK27</f>
        <v/>
      </c>
      <c r="J24" s="64" t="str">
        <f>AnalysisbyQuarter!H27</f>
        <v/>
      </c>
      <c r="K24" s="64" t="str">
        <f>AnalysisbyQuarter!R27</f>
        <v/>
      </c>
      <c r="L24" s="64" t="str">
        <f>AnalysisbyQuarter!AB27</f>
        <v/>
      </c>
      <c r="M24" s="64" t="str">
        <f>AnalysisbyQuarter!AL27</f>
        <v/>
      </c>
    </row>
    <row r="25" spans="1:13" x14ac:dyDescent="0.25">
      <c r="A25" s="60" t="str">
        <f>IF(Monthlydata!A26=0,"",Monthlydata!A26)</f>
        <v/>
      </c>
      <c r="B25" s="36" t="str">
        <f>AnalysisbyQuarter!K28</f>
        <v/>
      </c>
      <c r="C25" s="36" t="str">
        <f>AnalysisbyQuarter!U28</f>
        <v/>
      </c>
      <c r="D25" s="36" t="str">
        <f>AnalysisbyQuarter!AE28</f>
        <v/>
      </c>
      <c r="E25" s="36" t="str">
        <f>AnalysisbyQuarter!AO28</f>
        <v/>
      </c>
      <c r="F25" s="9" t="str">
        <f>AnalysisbyQuarter!G28</f>
        <v/>
      </c>
      <c r="G25" s="9" t="str">
        <f>AnalysisbyQuarter!Q28</f>
        <v/>
      </c>
      <c r="H25" s="9" t="str">
        <f>AnalysisbyQuarter!AA28</f>
        <v/>
      </c>
      <c r="I25" s="9" t="str">
        <f>AnalysisbyQuarter!AK28</f>
        <v/>
      </c>
      <c r="J25" s="9" t="str">
        <f>AnalysisbyQuarter!H28</f>
        <v/>
      </c>
      <c r="K25" s="9" t="str">
        <f>AnalysisbyQuarter!R28</f>
        <v/>
      </c>
      <c r="L25" s="9" t="str">
        <f>AnalysisbyQuarter!AB28</f>
        <v/>
      </c>
      <c r="M25" s="9" t="str">
        <f>AnalysisbyQuarter!AL28</f>
        <v/>
      </c>
    </row>
    <row r="26" spans="1:13" x14ac:dyDescent="0.25">
      <c r="A26" s="60" t="str">
        <f>IF(Monthlydata!A27=0,"",Monthlydata!A27)</f>
        <v>&lt;&lt;PHCU&gt;&gt;</v>
      </c>
      <c r="B26" s="54" t="str">
        <f>AnalysisbyQuarter!K29</f>
        <v/>
      </c>
      <c r="C26" s="54" t="str">
        <f>AnalysisbyQuarter!U29</f>
        <v/>
      </c>
      <c r="D26" s="54" t="str">
        <f>AnalysisbyQuarter!AE29</f>
        <v/>
      </c>
      <c r="E26" s="54" t="str">
        <f>AnalysisbyQuarter!AO29</f>
        <v/>
      </c>
      <c r="F26" s="76" t="str">
        <f>AnalysisbyQuarter!G29</f>
        <v/>
      </c>
      <c r="G26" s="76" t="str">
        <f>AnalysisbyQuarter!Q29</f>
        <v/>
      </c>
      <c r="H26" s="76" t="str">
        <f>AnalysisbyQuarter!AA29</f>
        <v/>
      </c>
      <c r="I26" s="76" t="str">
        <f>AnalysisbyQuarter!AK29</f>
        <v/>
      </c>
      <c r="J26" s="76" t="str">
        <f>AnalysisbyQuarter!H29</f>
        <v/>
      </c>
      <c r="K26" s="76" t="str">
        <f>AnalysisbyQuarter!R29</f>
        <v/>
      </c>
      <c r="L26" s="76" t="str">
        <f>AnalysisbyQuarter!AB29</f>
        <v/>
      </c>
      <c r="M26" s="76" t="str">
        <f>AnalysisbyQuarter!AL29</f>
        <v/>
      </c>
    </row>
    <row r="27" spans="1:13" x14ac:dyDescent="0.25">
      <c r="A27" s="60" t="str">
        <f>IF(Monthlydata!A28=0,"",Monthlydata!A28)</f>
        <v>&lt;&lt;HC&gt;&gt;</v>
      </c>
      <c r="B27" s="36" t="str">
        <f>AnalysisbyQuarter!K30</f>
        <v/>
      </c>
      <c r="C27" s="36" t="str">
        <f>AnalysisbyQuarter!U30</f>
        <v/>
      </c>
      <c r="D27" s="36" t="str">
        <f>AnalysisbyQuarter!AE30</f>
        <v/>
      </c>
      <c r="E27" s="36" t="str">
        <f>AnalysisbyQuarter!AO30</f>
        <v/>
      </c>
      <c r="F27" s="9" t="str">
        <f>AnalysisbyQuarter!G30</f>
        <v/>
      </c>
      <c r="G27" s="9" t="str">
        <f>AnalysisbyQuarter!Q30</f>
        <v/>
      </c>
      <c r="H27" s="9" t="str">
        <f>AnalysisbyQuarter!AA30</f>
        <v/>
      </c>
      <c r="I27" s="9" t="str">
        <f>AnalysisbyQuarter!AK30</f>
        <v/>
      </c>
      <c r="J27" s="9" t="str">
        <f>AnalysisbyQuarter!H30</f>
        <v/>
      </c>
      <c r="K27" s="9" t="str">
        <f>AnalysisbyQuarter!R30</f>
        <v/>
      </c>
      <c r="L27" s="9" t="str">
        <f>AnalysisbyQuarter!AB30</f>
        <v/>
      </c>
      <c r="M27" s="9" t="str">
        <f>AnalysisbyQuarter!AL30</f>
        <v/>
      </c>
    </row>
    <row r="28" spans="1:13" x14ac:dyDescent="0.25">
      <c r="A28" s="60" t="str">
        <f>IF(Monthlydata!A29=0,"",Monthlydata!A29)</f>
        <v>&lt;&lt;HP&gt;&gt;</v>
      </c>
      <c r="B28" s="36" t="str">
        <f>AnalysisbyQuarter!K31</f>
        <v/>
      </c>
      <c r="C28" s="36" t="str">
        <f>AnalysisbyQuarter!U31</f>
        <v/>
      </c>
      <c r="D28" s="36" t="str">
        <f>AnalysisbyQuarter!AE31</f>
        <v/>
      </c>
      <c r="E28" s="36" t="str">
        <f>AnalysisbyQuarter!AO31</f>
        <v/>
      </c>
      <c r="F28" s="9" t="str">
        <f>AnalysisbyQuarter!G31</f>
        <v/>
      </c>
      <c r="G28" s="9" t="str">
        <f>AnalysisbyQuarter!Q31</f>
        <v/>
      </c>
      <c r="H28" s="9" t="str">
        <f>AnalysisbyQuarter!AA31</f>
        <v/>
      </c>
      <c r="I28" s="9" t="str">
        <f>AnalysisbyQuarter!AK31</f>
        <v/>
      </c>
      <c r="J28" s="9" t="str">
        <f>AnalysisbyQuarter!H31</f>
        <v/>
      </c>
      <c r="K28" s="9" t="str">
        <f>AnalysisbyQuarter!R31</f>
        <v/>
      </c>
      <c r="L28" s="9" t="str">
        <f>AnalysisbyQuarter!AB31</f>
        <v/>
      </c>
      <c r="M28" s="9" t="str">
        <f>AnalysisbyQuarter!AL31</f>
        <v/>
      </c>
    </row>
    <row r="29" spans="1:13" x14ac:dyDescent="0.25">
      <c r="A29" s="60" t="str">
        <f>IF(Monthlydata!A30=0,"",Monthlydata!A30)</f>
        <v>&lt;&lt;HP&gt;&gt;</v>
      </c>
      <c r="B29" s="36" t="str">
        <f>AnalysisbyQuarter!K32</f>
        <v/>
      </c>
      <c r="C29" s="36" t="str">
        <f>AnalysisbyQuarter!U32</f>
        <v/>
      </c>
      <c r="D29" s="36" t="str">
        <f>AnalysisbyQuarter!AE32</f>
        <v/>
      </c>
      <c r="E29" s="36" t="str">
        <f>AnalysisbyQuarter!AO32</f>
        <v/>
      </c>
      <c r="F29" s="9" t="str">
        <f>AnalysisbyQuarter!G32</f>
        <v/>
      </c>
      <c r="G29" s="9" t="str">
        <f>AnalysisbyQuarter!Q32</f>
        <v/>
      </c>
      <c r="H29" s="9" t="str">
        <f>AnalysisbyQuarter!AA32</f>
        <v/>
      </c>
      <c r="I29" s="9" t="str">
        <f>AnalysisbyQuarter!AK32</f>
        <v/>
      </c>
      <c r="J29" s="9" t="str">
        <f>AnalysisbyQuarter!H32</f>
        <v/>
      </c>
      <c r="K29" s="9" t="str">
        <f>AnalysisbyQuarter!R32</f>
        <v/>
      </c>
      <c r="L29" s="9" t="str">
        <f>AnalysisbyQuarter!AB32</f>
        <v/>
      </c>
      <c r="M29" s="9" t="str">
        <f>AnalysisbyQuarter!AL32</f>
        <v/>
      </c>
    </row>
    <row r="30" spans="1:13" x14ac:dyDescent="0.25">
      <c r="A30" s="60" t="str">
        <f>IF(Monthlydata!A31=0,"",Monthlydata!A31)</f>
        <v>&lt;&lt;HP&gt;&gt;</v>
      </c>
      <c r="B30" s="36" t="str">
        <f>AnalysisbyQuarter!K33</f>
        <v/>
      </c>
      <c r="C30" s="36" t="str">
        <f>AnalysisbyQuarter!U33</f>
        <v/>
      </c>
      <c r="D30" s="36" t="str">
        <f>AnalysisbyQuarter!AE33</f>
        <v/>
      </c>
      <c r="E30" s="36" t="str">
        <f>AnalysisbyQuarter!AO33</f>
        <v/>
      </c>
      <c r="F30" s="75" t="str">
        <f>AnalysisbyQuarter!G33</f>
        <v/>
      </c>
      <c r="G30" s="75" t="str">
        <f>AnalysisbyQuarter!Q33</f>
        <v/>
      </c>
      <c r="H30" s="75" t="str">
        <f>AnalysisbyQuarter!AA33</f>
        <v/>
      </c>
      <c r="I30" s="75" t="str">
        <f>AnalysisbyQuarter!AK33</f>
        <v/>
      </c>
      <c r="J30" s="75" t="str">
        <f>AnalysisbyQuarter!H33</f>
        <v/>
      </c>
      <c r="K30" s="75" t="str">
        <f>AnalysisbyQuarter!R33</f>
        <v/>
      </c>
      <c r="L30" s="75" t="str">
        <f>AnalysisbyQuarter!AB33</f>
        <v/>
      </c>
      <c r="M30" s="75" t="str">
        <f>AnalysisbyQuarter!AL33</f>
        <v/>
      </c>
    </row>
    <row r="31" spans="1:13" x14ac:dyDescent="0.25">
      <c r="A31" s="60" t="str">
        <f>IF(Monthlydata!A32=0,"",Monthlydata!A32)</f>
        <v>&lt;&lt;HP&gt;&gt;</v>
      </c>
      <c r="B31" s="36" t="str">
        <f>AnalysisbyQuarter!K34</f>
        <v/>
      </c>
      <c r="C31" s="36" t="str">
        <f>AnalysisbyQuarter!U34</f>
        <v/>
      </c>
      <c r="D31" s="36" t="str">
        <f>AnalysisbyQuarter!AE34</f>
        <v/>
      </c>
      <c r="E31" s="36" t="str">
        <f>AnalysisbyQuarter!AO34</f>
        <v/>
      </c>
      <c r="F31" s="71" t="str">
        <f>AnalysisbyQuarter!G34</f>
        <v/>
      </c>
      <c r="G31" s="71" t="str">
        <f>AnalysisbyQuarter!Q34</f>
        <v/>
      </c>
      <c r="H31" s="71" t="str">
        <f>AnalysisbyQuarter!AA34</f>
        <v/>
      </c>
      <c r="I31" s="71" t="str">
        <f>AnalysisbyQuarter!AK34</f>
        <v/>
      </c>
      <c r="J31" s="71" t="str">
        <f>AnalysisbyQuarter!H34</f>
        <v/>
      </c>
      <c r="K31" s="71" t="str">
        <f>AnalysisbyQuarter!R34</f>
        <v/>
      </c>
      <c r="L31" s="71" t="str">
        <f>AnalysisbyQuarter!AB34</f>
        <v/>
      </c>
      <c r="M31" s="71" t="str">
        <f>AnalysisbyQuarter!AL34</f>
        <v/>
      </c>
    </row>
    <row r="32" spans="1:13" x14ac:dyDescent="0.25">
      <c r="A32" s="60" t="str">
        <f>IF(Monthlydata!A33=0,"",Monthlydata!A33)</f>
        <v>&lt;&lt;HP&gt;&gt;</v>
      </c>
      <c r="B32" s="36" t="str">
        <f>AnalysisbyQuarter!K35</f>
        <v/>
      </c>
      <c r="C32" s="36" t="str">
        <f>AnalysisbyQuarter!U35</f>
        <v/>
      </c>
      <c r="D32" s="36" t="str">
        <f>AnalysisbyQuarter!AE35</f>
        <v/>
      </c>
      <c r="E32" s="36" t="str">
        <f>AnalysisbyQuarter!AO35</f>
        <v/>
      </c>
      <c r="F32" s="71" t="str">
        <f>AnalysisbyQuarter!G35</f>
        <v/>
      </c>
      <c r="G32" s="71" t="str">
        <f>AnalysisbyQuarter!Q35</f>
        <v/>
      </c>
      <c r="H32" s="71" t="str">
        <f>AnalysisbyQuarter!AA35</f>
        <v/>
      </c>
      <c r="I32" s="71" t="str">
        <f>AnalysisbyQuarter!AK35</f>
        <v/>
      </c>
      <c r="J32" s="71" t="str">
        <f>AnalysisbyQuarter!H35</f>
        <v/>
      </c>
      <c r="K32" s="71" t="str">
        <f>AnalysisbyQuarter!R35</f>
        <v/>
      </c>
      <c r="L32" s="71" t="str">
        <f>AnalysisbyQuarter!AB35</f>
        <v/>
      </c>
      <c r="M32" s="71" t="str">
        <f>AnalysisbyQuarter!AL35</f>
        <v/>
      </c>
    </row>
    <row r="33" spans="1:13" x14ac:dyDescent="0.25">
      <c r="A33" s="60" t="str">
        <f>IF(Monthlydata!A34=0,"",Monthlydata!A34)</f>
        <v>&lt;&lt;HP&gt;&gt;</v>
      </c>
      <c r="B33" s="36" t="str">
        <f>AnalysisbyQuarter!K36</f>
        <v/>
      </c>
      <c r="C33" s="36" t="str">
        <f>AnalysisbyQuarter!U36</f>
        <v/>
      </c>
      <c r="D33" s="36" t="str">
        <f>AnalysisbyQuarter!AE36</f>
        <v/>
      </c>
      <c r="E33" s="36" t="str">
        <f>AnalysisbyQuarter!AO36</f>
        <v/>
      </c>
      <c r="F33" s="71" t="str">
        <f>AnalysisbyQuarter!G36</f>
        <v/>
      </c>
      <c r="G33" s="71" t="str">
        <f>AnalysisbyQuarter!Q36</f>
        <v/>
      </c>
      <c r="H33" s="71" t="str">
        <f>AnalysisbyQuarter!AA36</f>
        <v/>
      </c>
      <c r="I33" s="71" t="str">
        <f>AnalysisbyQuarter!AK36</f>
        <v/>
      </c>
      <c r="J33" s="71" t="str">
        <f>AnalysisbyQuarter!H36</f>
        <v/>
      </c>
      <c r="K33" s="71" t="str">
        <f>AnalysisbyQuarter!R36</f>
        <v/>
      </c>
      <c r="L33" s="71" t="str">
        <f>AnalysisbyQuarter!AB36</f>
        <v/>
      </c>
      <c r="M33" s="71" t="str">
        <f>AnalysisbyQuarter!AL36</f>
        <v/>
      </c>
    </row>
    <row r="34" spans="1:13" x14ac:dyDescent="0.25">
      <c r="A34" s="60" t="str">
        <f>IF(Monthlydata!A35=0,"",Monthlydata!A35)</f>
        <v>&lt;&lt;HP&gt;&gt;</v>
      </c>
      <c r="B34" s="36" t="str">
        <f>AnalysisbyQuarter!K37</f>
        <v/>
      </c>
      <c r="C34" s="36" t="str">
        <f>AnalysisbyQuarter!U37</f>
        <v/>
      </c>
      <c r="D34" s="36" t="str">
        <f>AnalysisbyQuarter!AE37</f>
        <v/>
      </c>
      <c r="E34" s="36" t="str">
        <f>AnalysisbyQuarter!AO37</f>
        <v/>
      </c>
      <c r="F34" s="71" t="str">
        <f>AnalysisbyQuarter!G37</f>
        <v/>
      </c>
      <c r="G34" s="71" t="str">
        <f>AnalysisbyQuarter!Q37</f>
        <v/>
      </c>
      <c r="H34" s="71" t="str">
        <f>AnalysisbyQuarter!AA37</f>
        <v/>
      </c>
      <c r="I34" s="71" t="str">
        <f>AnalysisbyQuarter!AK37</f>
        <v/>
      </c>
      <c r="J34" s="71" t="str">
        <f>AnalysisbyQuarter!H37</f>
        <v/>
      </c>
      <c r="K34" s="71" t="str">
        <f>AnalysisbyQuarter!R37</f>
        <v/>
      </c>
      <c r="L34" s="71" t="str">
        <f>AnalysisbyQuarter!AB37</f>
        <v/>
      </c>
      <c r="M34" s="71" t="str">
        <f>AnalysisbyQuarter!AL37</f>
        <v/>
      </c>
    </row>
    <row r="35" spans="1:13" x14ac:dyDescent="0.25">
      <c r="A35" s="60" t="str">
        <f>IF(Monthlydata!A36=0,"",Monthlydata!A36)</f>
        <v>&lt;&lt;HP&gt;&gt;</v>
      </c>
      <c r="B35" s="36" t="str">
        <f>AnalysisbyQuarter!K38</f>
        <v/>
      </c>
      <c r="C35" s="36" t="str">
        <f>AnalysisbyQuarter!U38</f>
        <v/>
      </c>
      <c r="D35" s="36" t="str">
        <f>AnalysisbyQuarter!AE38</f>
        <v/>
      </c>
      <c r="E35" s="36" t="str">
        <f>AnalysisbyQuarter!AO38</f>
        <v/>
      </c>
      <c r="F35" s="71" t="str">
        <f>AnalysisbyQuarter!G38</f>
        <v/>
      </c>
      <c r="G35" s="71" t="str">
        <f>AnalysisbyQuarter!Q38</f>
        <v/>
      </c>
      <c r="H35" s="71" t="str">
        <f>AnalysisbyQuarter!AA38</f>
        <v/>
      </c>
      <c r="I35" s="71" t="str">
        <f>AnalysisbyQuarter!AK38</f>
        <v/>
      </c>
      <c r="J35" s="71" t="str">
        <f>AnalysisbyQuarter!H38</f>
        <v/>
      </c>
      <c r="K35" s="71" t="str">
        <f>AnalysisbyQuarter!R38</f>
        <v/>
      </c>
      <c r="L35" s="71" t="str">
        <f>AnalysisbyQuarter!AB38</f>
        <v/>
      </c>
      <c r="M35" s="71" t="str">
        <f>AnalysisbyQuarter!AL38</f>
        <v/>
      </c>
    </row>
    <row r="36" spans="1:13" x14ac:dyDescent="0.25">
      <c r="A36" s="60" t="str">
        <f>IF(Monthlydata!A37=0,"",Monthlydata!A37)</f>
        <v/>
      </c>
      <c r="B36" s="36" t="str">
        <f>AnalysisbyQuarter!K39</f>
        <v/>
      </c>
      <c r="C36" s="36" t="str">
        <f>AnalysisbyQuarter!U39</f>
        <v/>
      </c>
      <c r="D36" s="36" t="str">
        <f>AnalysisbyQuarter!AE39</f>
        <v/>
      </c>
      <c r="E36" s="36" t="str">
        <f>AnalysisbyQuarter!AO39</f>
        <v/>
      </c>
      <c r="F36" s="71" t="str">
        <f>AnalysisbyQuarter!G39</f>
        <v/>
      </c>
      <c r="G36" s="71" t="str">
        <f>AnalysisbyQuarter!Q39</f>
        <v/>
      </c>
      <c r="H36" s="71" t="str">
        <f>AnalysisbyQuarter!AA39</f>
        <v/>
      </c>
      <c r="I36" s="71" t="str">
        <f>AnalysisbyQuarter!AK39</f>
        <v/>
      </c>
      <c r="J36" s="71" t="str">
        <f>AnalysisbyQuarter!H39</f>
        <v/>
      </c>
      <c r="K36" s="71" t="str">
        <f>AnalysisbyQuarter!R39</f>
        <v/>
      </c>
      <c r="L36" s="71" t="str">
        <f>AnalysisbyQuarter!AB39</f>
        <v/>
      </c>
      <c r="M36" s="71" t="str">
        <f>AnalysisbyQuarter!AL39</f>
        <v/>
      </c>
    </row>
    <row r="37" spans="1:13" x14ac:dyDescent="0.25">
      <c r="A37" s="60" t="str">
        <f>IF(Monthlydata!A38=0,"",Monthlydata!A38)</f>
        <v>&lt;&lt;PHCU&gt;&gt;</v>
      </c>
      <c r="B37" s="54" t="str">
        <f>AnalysisbyQuarter!K40</f>
        <v/>
      </c>
      <c r="C37" s="54" t="str">
        <f>AnalysisbyQuarter!U40</f>
        <v/>
      </c>
      <c r="D37" s="54" t="str">
        <f>AnalysisbyQuarter!AE40</f>
        <v/>
      </c>
      <c r="E37" s="54" t="str">
        <f>AnalysisbyQuarter!AO40</f>
        <v/>
      </c>
      <c r="F37" s="63" t="str">
        <f>AnalysisbyQuarter!G40</f>
        <v/>
      </c>
      <c r="G37" s="63" t="str">
        <f>AnalysisbyQuarter!Q40</f>
        <v/>
      </c>
      <c r="H37" s="63" t="str">
        <f>AnalysisbyQuarter!AA40</f>
        <v/>
      </c>
      <c r="I37" s="63" t="str">
        <f>AnalysisbyQuarter!AK40</f>
        <v/>
      </c>
      <c r="J37" s="63" t="str">
        <f>AnalysisbyQuarter!H40</f>
        <v/>
      </c>
      <c r="K37" s="63" t="str">
        <f>AnalysisbyQuarter!R40</f>
        <v/>
      </c>
      <c r="L37" s="63" t="str">
        <f>AnalysisbyQuarter!AB40</f>
        <v/>
      </c>
      <c r="M37" s="63" t="str">
        <f>AnalysisbyQuarter!AL40</f>
        <v/>
      </c>
    </row>
    <row r="38" spans="1:13" x14ac:dyDescent="0.25">
      <c r="A38" s="60" t="str">
        <f>IF(Monthlydata!A39=0,"",Monthlydata!A39)</f>
        <v>&lt;&lt;HC&gt;&gt;</v>
      </c>
      <c r="B38" s="8" t="str">
        <f>AnalysisbyQuarter!K41</f>
        <v/>
      </c>
      <c r="C38" s="54" t="str">
        <f>AnalysisbyQuarter!U41</f>
        <v/>
      </c>
      <c r="D38" s="54" t="str">
        <f>AnalysisbyQuarter!AE41</f>
        <v/>
      </c>
      <c r="E38" s="54" t="str">
        <f>AnalysisbyQuarter!AO41</f>
        <v/>
      </c>
      <c r="F38" s="64" t="str">
        <f>AnalysisbyQuarter!G41</f>
        <v/>
      </c>
      <c r="G38" s="64" t="str">
        <f>AnalysisbyQuarter!Q41</f>
        <v/>
      </c>
      <c r="H38" s="64" t="str">
        <f>AnalysisbyQuarter!AA41</f>
        <v/>
      </c>
      <c r="I38" s="64" t="str">
        <f>AnalysisbyQuarter!AK41</f>
        <v/>
      </c>
      <c r="J38" s="64" t="str">
        <f>AnalysisbyQuarter!H41</f>
        <v/>
      </c>
      <c r="K38" s="64" t="str">
        <f>AnalysisbyQuarter!R41</f>
        <v/>
      </c>
      <c r="L38" s="64" t="str">
        <f>AnalysisbyQuarter!AB41</f>
        <v/>
      </c>
      <c r="M38" s="64" t="str">
        <f>AnalysisbyQuarter!AL41</f>
        <v/>
      </c>
    </row>
    <row r="39" spans="1:13" x14ac:dyDescent="0.25">
      <c r="A39" s="60" t="str">
        <f>IF(Monthlydata!A40=0,"",Monthlydata!A40)</f>
        <v>&lt;&lt;HP&gt;&gt;</v>
      </c>
      <c r="B39" s="8" t="str">
        <f>AnalysisbyQuarter!K42</f>
        <v/>
      </c>
      <c r="C39" s="36" t="str">
        <f>AnalysisbyQuarter!U42</f>
        <v/>
      </c>
      <c r="D39" s="36" t="str">
        <f>AnalysisbyQuarter!AE42</f>
        <v/>
      </c>
      <c r="E39" s="36" t="str">
        <f>AnalysisbyQuarter!AO42</f>
        <v/>
      </c>
      <c r="F39" s="64" t="str">
        <f>AnalysisbyQuarter!G42</f>
        <v/>
      </c>
      <c r="G39" s="64" t="str">
        <f>AnalysisbyQuarter!Q42</f>
        <v/>
      </c>
      <c r="H39" s="64" t="str">
        <f>AnalysisbyQuarter!AA42</f>
        <v/>
      </c>
      <c r="I39" s="64" t="str">
        <f>AnalysisbyQuarter!AK42</f>
        <v/>
      </c>
      <c r="J39" s="64" t="str">
        <f>AnalysisbyQuarter!H42</f>
        <v/>
      </c>
      <c r="K39" s="64" t="str">
        <f>AnalysisbyQuarter!R42</f>
        <v/>
      </c>
      <c r="L39" s="64" t="str">
        <f>AnalysisbyQuarter!AB42</f>
        <v/>
      </c>
      <c r="M39" s="64" t="str">
        <f>AnalysisbyQuarter!AL42</f>
        <v/>
      </c>
    </row>
    <row r="40" spans="1:13" x14ac:dyDescent="0.25">
      <c r="A40" s="60" t="str">
        <f>IF(Monthlydata!A41=0,"",Monthlydata!A41)</f>
        <v>&lt;&lt;HP&gt;&gt;</v>
      </c>
      <c r="B40" s="8" t="str">
        <f>AnalysisbyQuarter!K43</f>
        <v/>
      </c>
      <c r="C40" s="36" t="str">
        <f>AnalysisbyQuarter!U43</f>
        <v/>
      </c>
      <c r="D40" s="36" t="str">
        <f>AnalysisbyQuarter!AE43</f>
        <v/>
      </c>
      <c r="E40" s="36" t="str">
        <f>AnalysisbyQuarter!AO43</f>
        <v/>
      </c>
      <c r="F40" s="64" t="str">
        <f>AnalysisbyQuarter!G43</f>
        <v/>
      </c>
      <c r="G40" s="64" t="str">
        <f>AnalysisbyQuarter!Q43</f>
        <v/>
      </c>
      <c r="H40" s="64" t="str">
        <f>AnalysisbyQuarter!AA43</f>
        <v/>
      </c>
      <c r="I40" s="64" t="str">
        <f>AnalysisbyQuarter!AK43</f>
        <v/>
      </c>
      <c r="J40" s="64" t="str">
        <f>AnalysisbyQuarter!H43</f>
        <v/>
      </c>
      <c r="K40" s="64" t="str">
        <f>AnalysisbyQuarter!R43</f>
        <v/>
      </c>
      <c r="L40" s="64" t="str">
        <f>AnalysisbyQuarter!AB43</f>
        <v/>
      </c>
      <c r="M40" s="64" t="str">
        <f>AnalysisbyQuarter!AL43</f>
        <v/>
      </c>
    </row>
    <row r="41" spans="1:13" x14ac:dyDescent="0.25">
      <c r="A41" s="60" t="str">
        <f>IF(Monthlydata!A42=0,"",Monthlydata!A42)</f>
        <v>&lt;&lt;HP&gt;&gt;</v>
      </c>
      <c r="B41" s="8" t="str">
        <f>AnalysisbyQuarter!K44</f>
        <v/>
      </c>
      <c r="C41" s="36" t="str">
        <f>AnalysisbyQuarter!U44</f>
        <v/>
      </c>
      <c r="D41" s="36" t="str">
        <f>AnalysisbyQuarter!AE44</f>
        <v/>
      </c>
      <c r="E41" s="36" t="str">
        <f>AnalysisbyQuarter!AO44</f>
        <v/>
      </c>
      <c r="F41" s="64" t="str">
        <f>AnalysisbyQuarter!G44</f>
        <v/>
      </c>
      <c r="G41" s="64" t="str">
        <f>AnalysisbyQuarter!Q44</f>
        <v/>
      </c>
      <c r="H41" s="64" t="str">
        <f>AnalysisbyQuarter!AA44</f>
        <v/>
      </c>
      <c r="I41" s="64" t="str">
        <f>AnalysisbyQuarter!AK44</f>
        <v/>
      </c>
      <c r="J41" s="64" t="str">
        <f>AnalysisbyQuarter!H44</f>
        <v/>
      </c>
      <c r="K41" s="64" t="str">
        <f>AnalysisbyQuarter!R44</f>
        <v/>
      </c>
      <c r="L41" s="64" t="str">
        <f>AnalysisbyQuarter!AB44</f>
        <v/>
      </c>
      <c r="M41" s="64" t="str">
        <f>AnalysisbyQuarter!AL44</f>
        <v/>
      </c>
    </row>
    <row r="42" spans="1:13" x14ac:dyDescent="0.25">
      <c r="A42" s="60" t="str">
        <f>IF(Monthlydata!A43=0,"",Monthlydata!A43)</f>
        <v>&lt;&lt;HP&gt;&gt;</v>
      </c>
      <c r="B42" s="8" t="str">
        <f>AnalysisbyQuarter!K45</f>
        <v/>
      </c>
      <c r="C42" s="36" t="str">
        <f>AnalysisbyQuarter!U45</f>
        <v/>
      </c>
      <c r="D42" s="36" t="str">
        <f>AnalysisbyQuarter!AE45</f>
        <v/>
      </c>
      <c r="E42" s="36" t="str">
        <f>AnalysisbyQuarter!AO45</f>
        <v/>
      </c>
      <c r="F42" s="64" t="str">
        <f>AnalysisbyQuarter!G45</f>
        <v/>
      </c>
      <c r="G42" s="64" t="str">
        <f>AnalysisbyQuarter!Q45</f>
        <v/>
      </c>
      <c r="H42" s="64" t="str">
        <f>AnalysisbyQuarter!AA45</f>
        <v/>
      </c>
      <c r="I42" s="64" t="str">
        <f>AnalysisbyQuarter!AK45</f>
        <v/>
      </c>
      <c r="J42" s="64" t="str">
        <f>AnalysisbyQuarter!H45</f>
        <v/>
      </c>
      <c r="K42" s="64" t="str">
        <f>AnalysisbyQuarter!R45</f>
        <v/>
      </c>
      <c r="L42" s="64" t="str">
        <f>AnalysisbyQuarter!AB45</f>
        <v/>
      </c>
      <c r="M42" s="64" t="str">
        <f>AnalysisbyQuarter!AL45</f>
        <v/>
      </c>
    </row>
    <row r="43" spans="1:13" x14ac:dyDescent="0.25">
      <c r="A43" s="60" t="str">
        <f>IF(Monthlydata!A44=0,"",Monthlydata!A44)</f>
        <v>&lt;&lt;HP&gt;&gt;</v>
      </c>
      <c r="B43" s="8" t="str">
        <f>AnalysisbyQuarter!K46</f>
        <v/>
      </c>
      <c r="C43" s="36" t="str">
        <f>AnalysisbyQuarter!U46</f>
        <v/>
      </c>
      <c r="D43" s="36" t="str">
        <f>AnalysisbyQuarter!AE46</f>
        <v/>
      </c>
      <c r="E43" s="36" t="str">
        <f>AnalysisbyQuarter!AO46</f>
        <v/>
      </c>
      <c r="F43" s="64" t="str">
        <f>AnalysisbyQuarter!G46</f>
        <v/>
      </c>
      <c r="G43" s="64" t="str">
        <f>AnalysisbyQuarter!Q46</f>
        <v/>
      </c>
      <c r="H43" s="64" t="str">
        <f>AnalysisbyQuarter!AA46</f>
        <v/>
      </c>
      <c r="I43" s="64" t="str">
        <f>AnalysisbyQuarter!AK46</f>
        <v/>
      </c>
      <c r="J43" s="64" t="str">
        <f>AnalysisbyQuarter!H46</f>
        <v/>
      </c>
      <c r="K43" s="64" t="str">
        <f>AnalysisbyQuarter!R46</f>
        <v/>
      </c>
      <c r="L43" s="64" t="str">
        <f>AnalysisbyQuarter!AB46</f>
        <v/>
      </c>
      <c r="M43" s="64" t="str">
        <f>AnalysisbyQuarter!AL46</f>
        <v/>
      </c>
    </row>
    <row r="44" spans="1:13" x14ac:dyDescent="0.25">
      <c r="A44" s="60" t="str">
        <f>IF(Monthlydata!A45=0,"",Monthlydata!A45)</f>
        <v>&lt;&lt;HP&gt;&gt;</v>
      </c>
      <c r="B44" s="8" t="str">
        <f>AnalysisbyQuarter!K47</f>
        <v/>
      </c>
      <c r="C44" s="36" t="str">
        <f>AnalysisbyQuarter!U47</f>
        <v/>
      </c>
      <c r="D44" s="36" t="str">
        <f>AnalysisbyQuarter!AE47</f>
        <v/>
      </c>
      <c r="E44" s="36" t="str">
        <f>AnalysisbyQuarter!AO47</f>
        <v/>
      </c>
      <c r="F44" s="64" t="str">
        <f>AnalysisbyQuarter!G47</f>
        <v/>
      </c>
      <c r="G44" s="64" t="str">
        <f>AnalysisbyQuarter!Q47</f>
        <v/>
      </c>
      <c r="H44" s="64" t="str">
        <f>AnalysisbyQuarter!AA47</f>
        <v/>
      </c>
      <c r="I44" s="64" t="str">
        <f>AnalysisbyQuarter!AK47</f>
        <v/>
      </c>
      <c r="J44" s="64" t="str">
        <f>AnalysisbyQuarter!H47</f>
        <v/>
      </c>
      <c r="K44" s="64" t="str">
        <f>AnalysisbyQuarter!R47</f>
        <v/>
      </c>
      <c r="L44" s="64" t="str">
        <f>AnalysisbyQuarter!AB47</f>
        <v/>
      </c>
      <c r="M44" s="64" t="str">
        <f>AnalysisbyQuarter!AL47</f>
        <v/>
      </c>
    </row>
    <row r="45" spans="1:13" x14ac:dyDescent="0.25">
      <c r="A45" s="60" t="str">
        <f>IF(Monthlydata!A46=0,"",Monthlydata!A46)</f>
        <v>&lt;&lt;HP&gt;&gt;</v>
      </c>
      <c r="B45" s="8" t="str">
        <f>AnalysisbyQuarter!K48</f>
        <v/>
      </c>
      <c r="C45" s="36" t="str">
        <f>AnalysisbyQuarter!U48</f>
        <v/>
      </c>
      <c r="D45" s="36" t="str">
        <f>AnalysisbyQuarter!AE48</f>
        <v/>
      </c>
      <c r="E45" s="36" t="str">
        <f>AnalysisbyQuarter!AO48</f>
        <v/>
      </c>
      <c r="F45" s="64" t="str">
        <f>AnalysisbyQuarter!G48</f>
        <v/>
      </c>
      <c r="G45" s="64" t="str">
        <f>AnalysisbyQuarter!Q48</f>
        <v/>
      </c>
      <c r="H45" s="64" t="str">
        <f>AnalysisbyQuarter!AA48</f>
        <v/>
      </c>
      <c r="I45" s="64" t="str">
        <f>AnalysisbyQuarter!AK48</f>
        <v/>
      </c>
      <c r="J45" s="64" t="str">
        <f>AnalysisbyQuarter!H48</f>
        <v/>
      </c>
      <c r="K45" s="64" t="str">
        <f>AnalysisbyQuarter!R48</f>
        <v/>
      </c>
      <c r="L45" s="64" t="str">
        <f>AnalysisbyQuarter!AB48</f>
        <v/>
      </c>
      <c r="M45" s="64" t="str">
        <f>AnalysisbyQuarter!AL48</f>
        <v/>
      </c>
    </row>
    <row r="46" spans="1:13" x14ac:dyDescent="0.25">
      <c r="A46" s="60" t="str">
        <f>IF(Monthlydata!A47=0,"",Monthlydata!A47)</f>
        <v>&lt;&lt;HP&gt;&gt;</v>
      </c>
      <c r="B46" s="8" t="str">
        <f>AnalysisbyQuarter!K49</f>
        <v/>
      </c>
      <c r="C46" s="36" t="str">
        <f>AnalysisbyQuarter!U49</f>
        <v/>
      </c>
      <c r="D46" s="36" t="str">
        <f>AnalysisbyQuarter!AE49</f>
        <v/>
      </c>
      <c r="E46" s="36" t="str">
        <f>AnalysisbyQuarter!AO49</f>
        <v/>
      </c>
      <c r="F46" s="64" t="str">
        <f>AnalysisbyQuarter!G49</f>
        <v/>
      </c>
      <c r="G46" s="64" t="str">
        <f>AnalysisbyQuarter!Q49</f>
        <v/>
      </c>
      <c r="H46" s="64" t="str">
        <f>AnalysisbyQuarter!AA49</f>
        <v/>
      </c>
      <c r="I46" s="64" t="str">
        <f>AnalysisbyQuarter!AK49</f>
        <v/>
      </c>
      <c r="J46" s="64" t="str">
        <f>AnalysisbyQuarter!H49</f>
        <v/>
      </c>
      <c r="K46" s="64" t="str">
        <f>AnalysisbyQuarter!R49</f>
        <v/>
      </c>
      <c r="L46" s="64" t="str">
        <f>AnalysisbyQuarter!AB49</f>
        <v/>
      </c>
      <c r="M46" s="64" t="str">
        <f>AnalysisbyQuarter!AL49</f>
        <v/>
      </c>
    </row>
    <row r="47" spans="1:13" x14ac:dyDescent="0.25">
      <c r="A47" s="60" t="str">
        <f>IF(Monthlydata!A48=0,"",Monthlydata!A48)</f>
        <v/>
      </c>
      <c r="B47" s="8" t="str">
        <f>AnalysisbyQuarter!K50</f>
        <v/>
      </c>
      <c r="C47" s="36" t="str">
        <f>AnalysisbyQuarter!U50</f>
        <v/>
      </c>
      <c r="D47" s="36" t="str">
        <f>AnalysisbyQuarter!AE50</f>
        <v/>
      </c>
      <c r="E47" s="36" t="str">
        <f>AnalysisbyQuarter!AO50</f>
        <v/>
      </c>
      <c r="F47" s="64" t="str">
        <f>AnalysisbyQuarter!G50</f>
        <v/>
      </c>
      <c r="G47" s="64" t="str">
        <f>AnalysisbyQuarter!Q50</f>
        <v/>
      </c>
      <c r="H47" s="64" t="str">
        <f>AnalysisbyQuarter!AA50</f>
        <v/>
      </c>
      <c r="I47" s="64" t="str">
        <f>AnalysisbyQuarter!AK50</f>
        <v/>
      </c>
      <c r="J47" s="64" t="str">
        <f>AnalysisbyQuarter!H50</f>
        <v/>
      </c>
      <c r="K47" s="64" t="str">
        <f>AnalysisbyQuarter!R50</f>
        <v/>
      </c>
      <c r="L47" s="64" t="str">
        <f>AnalysisbyQuarter!AB50</f>
        <v/>
      </c>
      <c r="M47" s="64" t="str">
        <f>AnalysisbyQuarter!AL50</f>
        <v/>
      </c>
    </row>
    <row r="48" spans="1:13" x14ac:dyDescent="0.25">
      <c r="A48" s="60" t="str">
        <f>IF(Monthlydata!A49=0,"",Monthlydata!A49)</f>
        <v>&lt;&lt;PHCU&gt;&gt;</v>
      </c>
      <c r="B48" s="56" t="str">
        <f>AnalysisbyQuarter!K51</f>
        <v/>
      </c>
      <c r="C48" s="56" t="str">
        <f>AnalysisbyQuarter!U51</f>
        <v/>
      </c>
      <c r="D48" s="56" t="str">
        <f>AnalysisbyQuarter!AE51</f>
        <v/>
      </c>
      <c r="E48" s="56" t="str">
        <f>AnalysisbyQuarter!AO51</f>
        <v/>
      </c>
      <c r="F48" s="68" t="str">
        <f>AnalysisbyQuarter!G51</f>
        <v/>
      </c>
      <c r="G48" s="68" t="str">
        <f>AnalysisbyQuarter!Q51</f>
        <v/>
      </c>
      <c r="H48" s="68" t="str">
        <f>AnalysisbyQuarter!AA51</f>
        <v/>
      </c>
      <c r="I48" s="68" t="str">
        <f>AnalysisbyQuarter!AK51</f>
        <v/>
      </c>
      <c r="J48" s="68" t="str">
        <f>AnalysisbyQuarter!H51</f>
        <v/>
      </c>
      <c r="K48" s="68" t="str">
        <f>AnalysisbyQuarter!R51</f>
        <v/>
      </c>
      <c r="L48" s="68" t="str">
        <f>AnalysisbyQuarter!AB51</f>
        <v/>
      </c>
      <c r="M48" s="68" t="str">
        <f>AnalysisbyQuarter!AL51</f>
        <v/>
      </c>
    </row>
    <row r="49" spans="1:13" x14ac:dyDescent="0.25">
      <c r="A49" s="60" t="str">
        <f>IF(Monthlydata!A50=0,"",Monthlydata!A50)</f>
        <v>&lt;&lt;HC&gt;&gt;</v>
      </c>
      <c r="B49" s="8" t="str">
        <f>AnalysisbyQuarter!K52</f>
        <v/>
      </c>
      <c r="C49" s="54" t="str">
        <f>AnalysisbyQuarter!U52</f>
        <v/>
      </c>
      <c r="D49" s="54" t="str">
        <f>AnalysisbyQuarter!AE52</f>
        <v/>
      </c>
      <c r="E49" s="54" t="str">
        <f>AnalysisbyQuarter!AO52</f>
        <v/>
      </c>
      <c r="F49" s="64" t="str">
        <f>AnalysisbyQuarter!G52</f>
        <v/>
      </c>
      <c r="G49" s="64" t="str">
        <f>AnalysisbyQuarter!Q52</f>
        <v/>
      </c>
      <c r="H49" s="64" t="str">
        <f>AnalysisbyQuarter!AA52</f>
        <v/>
      </c>
      <c r="I49" s="64" t="str">
        <f>AnalysisbyQuarter!AK52</f>
        <v/>
      </c>
      <c r="J49" s="64" t="str">
        <f>AnalysisbyQuarter!H52</f>
        <v/>
      </c>
      <c r="K49" s="64" t="str">
        <f>AnalysisbyQuarter!R52</f>
        <v/>
      </c>
      <c r="L49" s="64" t="str">
        <f>AnalysisbyQuarter!AB52</f>
        <v/>
      </c>
      <c r="M49" s="64" t="str">
        <f>AnalysisbyQuarter!AL52</f>
        <v/>
      </c>
    </row>
    <row r="50" spans="1:13" x14ac:dyDescent="0.25">
      <c r="A50" s="60" t="str">
        <f>IF(Monthlydata!A51=0,"",Monthlydata!A51)</f>
        <v>&lt;&lt;HP&gt;&gt;</v>
      </c>
      <c r="B50" s="8" t="str">
        <f>AnalysisbyQuarter!K53</f>
        <v/>
      </c>
      <c r="C50" s="36" t="str">
        <f>AnalysisbyQuarter!U53</f>
        <v/>
      </c>
      <c r="D50" s="36" t="str">
        <f>AnalysisbyQuarter!AE53</f>
        <v/>
      </c>
      <c r="E50" s="36" t="str">
        <f>AnalysisbyQuarter!AO53</f>
        <v/>
      </c>
      <c r="F50" s="64" t="str">
        <f>AnalysisbyQuarter!G53</f>
        <v/>
      </c>
      <c r="G50" s="64" t="str">
        <f>AnalysisbyQuarter!Q53</f>
        <v/>
      </c>
      <c r="H50" s="64" t="str">
        <f>AnalysisbyQuarter!AA53</f>
        <v/>
      </c>
      <c r="I50" s="64" t="str">
        <f>AnalysisbyQuarter!AK53</f>
        <v/>
      </c>
      <c r="J50" s="64" t="str">
        <f>AnalysisbyQuarter!H53</f>
        <v/>
      </c>
      <c r="K50" s="64" t="str">
        <f>AnalysisbyQuarter!R53</f>
        <v/>
      </c>
      <c r="L50" s="64" t="str">
        <f>AnalysisbyQuarter!AB53</f>
        <v/>
      </c>
      <c r="M50" s="64" t="str">
        <f>AnalysisbyQuarter!AL53</f>
        <v/>
      </c>
    </row>
    <row r="51" spans="1:13" x14ac:dyDescent="0.25">
      <c r="A51" s="60" t="str">
        <f>IF(Monthlydata!A52=0,"",Monthlydata!A52)</f>
        <v>&lt;&lt;HP&gt;&gt;</v>
      </c>
      <c r="B51" s="8" t="str">
        <f>AnalysisbyQuarter!K54</f>
        <v/>
      </c>
      <c r="C51" s="36" t="str">
        <f>AnalysisbyQuarter!U54</f>
        <v/>
      </c>
      <c r="D51" s="36" t="str">
        <f>AnalysisbyQuarter!AE54</f>
        <v/>
      </c>
      <c r="E51" s="36" t="str">
        <f>AnalysisbyQuarter!AO54</f>
        <v/>
      </c>
      <c r="F51" s="64" t="str">
        <f>AnalysisbyQuarter!G54</f>
        <v/>
      </c>
      <c r="G51" s="64" t="str">
        <f>AnalysisbyQuarter!Q54</f>
        <v/>
      </c>
      <c r="H51" s="64" t="str">
        <f>AnalysisbyQuarter!AA54</f>
        <v/>
      </c>
      <c r="I51" s="64" t="str">
        <f>AnalysisbyQuarter!AK54</f>
        <v/>
      </c>
      <c r="J51" s="64" t="str">
        <f>AnalysisbyQuarter!H54</f>
        <v/>
      </c>
      <c r="K51" s="64" t="str">
        <f>AnalysisbyQuarter!R54</f>
        <v/>
      </c>
      <c r="L51" s="64" t="str">
        <f>AnalysisbyQuarter!AB54</f>
        <v/>
      </c>
      <c r="M51" s="64" t="str">
        <f>AnalysisbyQuarter!AL54</f>
        <v/>
      </c>
    </row>
    <row r="52" spans="1:13" x14ac:dyDescent="0.25">
      <c r="A52" s="60" t="str">
        <f>IF(Monthlydata!A53=0,"",Monthlydata!A53)</f>
        <v>&lt;&lt;HP&gt;&gt;</v>
      </c>
      <c r="B52" s="8" t="str">
        <f>AnalysisbyQuarter!K55</f>
        <v/>
      </c>
      <c r="C52" s="36" t="str">
        <f>AnalysisbyQuarter!U55</f>
        <v/>
      </c>
      <c r="D52" s="36" t="str">
        <f>AnalysisbyQuarter!AE55</f>
        <v/>
      </c>
      <c r="E52" s="36" t="str">
        <f>AnalysisbyQuarter!AO55</f>
        <v/>
      </c>
      <c r="F52" s="64" t="str">
        <f>AnalysisbyQuarter!G55</f>
        <v/>
      </c>
      <c r="G52" s="64" t="str">
        <f>AnalysisbyQuarter!Q55</f>
        <v/>
      </c>
      <c r="H52" s="64" t="str">
        <f>AnalysisbyQuarter!AA55</f>
        <v/>
      </c>
      <c r="I52" s="64" t="str">
        <f>AnalysisbyQuarter!AK55</f>
        <v/>
      </c>
      <c r="J52" s="64" t="str">
        <f>AnalysisbyQuarter!H55</f>
        <v/>
      </c>
      <c r="K52" s="64" t="str">
        <f>AnalysisbyQuarter!R55</f>
        <v/>
      </c>
      <c r="L52" s="64" t="str">
        <f>AnalysisbyQuarter!AB55</f>
        <v/>
      </c>
      <c r="M52" s="64" t="str">
        <f>AnalysisbyQuarter!AL55</f>
        <v/>
      </c>
    </row>
    <row r="53" spans="1:13" x14ac:dyDescent="0.25">
      <c r="A53" s="60" t="str">
        <f>IF(Monthlydata!A54=0,"",Monthlydata!A54)</f>
        <v>&lt;&lt;HP&gt;&gt;</v>
      </c>
      <c r="B53" s="8" t="str">
        <f>AnalysisbyQuarter!K56</f>
        <v/>
      </c>
      <c r="C53" s="36" t="str">
        <f>AnalysisbyQuarter!U56</f>
        <v/>
      </c>
      <c r="D53" s="36" t="str">
        <f>AnalysisbyQuarter!AE56</f>
        <v/>
      </c>
      <c r="E53" s="36" t="str">
        <f>AnalysisbyQuarter!AO56</f>
        <v/>
      </c>
      <c r="F53" s="64" t="str">
        <f>AnalysisbyQuarter!G56</f>
        <v/>
      </c>
      <c r="G53" s="64" t="str">
        <f>AnalysisbyQuarter!Q56</f>
        <v/>
      </c>
      <c r="H53" s="64" t="str">
        <f>AnalysisbyQuarter!AA56</f>
        <v/>
      </c>
      <c r="I53" s="64" t="str">
        <f>AnalysisbyQuarter!AK56</f>
        <v/>
      </c>
      <c r="J53" s="64" t="str">
        <f>AnalysisbyQuarter!H56</f>
        <v/>
      </c>
      <c r="K53" s="64" t="str">
        <f>AnalysisbyQuarter!R56</f>
        <v/>
      </c>
      <c r="L53" s="64" t="str">
        <f>AnalysisbyQuarter!AB56</f>
        <v/>
      </c>
      <c r="M53" s="64" t="str">
        <f>AnalysisbyQuarter!AL56</f>
        <v/>
      </c>
    </row>
    <row r="54" spans="1:13" x14ac:dyDescent="0.25">
      <c r="A54" s="60" t="str">
        <f>IF(Monthlydata!A55=0,"",Monthlydata!A55)</f>
        <v>&lt;&lt;HP&gt;&gt;</v>
      </c>
      <c r="B54" s="8" t="str">
        <f>AnalysisbyQuarter!K57</f>
        <v/>
      </c>
      <c r="C54" s="36" t="str">
        <f>AnalysisbyQuarter!U57</f>
        <v/>
      </c>
      <c r="D54" s="36" t="str">
        <f>AnalysisbyQuarter!AE57</f>
        <v/>
      </c>
      <c r="E54" s="36" t="str">
        <f>AnalysisbyQuarter!AO57</f>
        <v/>
      </c>
      <c r="F54" s="64" t="str">
        <f>AnalysisbyQuarter!G57</f>
        <v/>
      </c>
      <c r="G54" s="64" t="str">
        <f>AnalysisbyQuarter!Q57</f>
        <v/>
      </c>
      <c r="H54" s="64" t="str">
        <f>AnalysisbyQuarter!AA57</f>
        <v/>
      </c>
      <c r="I54" s="64" t="str">
        <f>AnalysisbyQuarter!AK57</f>
        <v/>
      </c>
      <c r="J54" s="64" t="str">
        <f>AnalysisbyQuarter!H57</f>
        <v/>
      </c>
      <c r="K54" s="64" t="str">
        <f>AnalysisbyQuarter!R57</f>
        <v/>
      </c>
      <c r="L54" s="64" t="str">
        <f>AnalysisbyQuarter!AB57</f>
        <v/>
      </c>
      <c r="M54" s="64" t="str">
        <f>AnalysisbyQuarter!AL57</f>
        <v/>
      </c>
    </row>
    <row r="55" spans="1:13" x14ac:dyDescent="0.25">
      <c r="A55" s="60" t="str">
        <f>IF(Monthlydata!A56=0,"",Monthlydata!A56)</f>
        <v>&lt;&lt;HP&gt;&gt;</v>
      </c>
      <c r="B55" s="8" t="str">
        <f>AnalysisbyQuarter!K58</f>
        <v/>
      </c>
      <c r="C55" s="36" t="str">
        <f>AnalysisbyQuarter!U58</f>
        <v/>
      </c>
      <c r="D55" s="36" t="str">
        <f>AnalysisbyQuarter!AE58</f>
        <v/>
      </c>
      <c r="E55" s="36" t="str">
        <f>AnalysisbyQuarter!AO58</f>
        <v/>
      </c>
      <c r="F55" s="64" t="str">
        <f>AnalysisbyQuarter!G58</f>
        <v/>
      </c>
      <c r="G55" s="64" t="str">
        <f>AnalysisbyQuarter!Q58</f>
        <v/>
      </c>
      <c r="H55" s="64" t="str">
        <f>AnalysisbyQuarter!AA58</f>
        <v/>
      </c>
      <c r="I55" s="64" t="str">
        <f>AnalysisbyQuarter!AK58</f>
        <v/>
      </c>
      <c r="J55" s="64" t="str">
        <f>AnalysisbyQuarter!H58</f>
        <v/>
      </c>
      <c r="K55" s="64" t="str">
        <f>AnalysisbyQuarter!R58</f>
        <v/>
      </c>
      <c r="L55" s="64" t="str">
        <f>AnalysisbyQuarter!AB58</f>
        <v/>
      </c>
      <c r="M55" s="64" t="str">
        <f>AnalysisbyQuarter!AL58</f>
        <v/>
      </c>
    </row>
    <row r="56" spans="1:13" x14ac:dyDescent="0.25">
      <c r="A56" s="60" t="str">
        <f>IF(Monthlydata!A57=0,"",Monthlydata!A57)</f>
        <v>&lt;&lt;HP&gt;&gt;</v>
      </c>
      <c r="B56" s="8" t="str">
        <f>AnalysisbyQuarter!K59</f>
        <v/>
      </c>
      <c r="C56" s="36" t="str">
        <f>AnalysisbyQuarter!U59</f>
        <v/>
      </c>
      <c r="D56" s="36" t="str">
        <f>AnalysisbyQuarter!AE59</f>
        <v/>
      </c>
      <c r="E56" s="36" t="str">
        <f>AnalysisbyQuarter!AO59</f>
        <v/>
      </c>
      <c r="F56" s="64" t="str">
        <f>AnalysisbyQuarter!G59</f>
        <v/>
      </c>
      <c r="G56" s="64" t="str">
        <f>AnalysisbyQuarter!Q59</f>
        <v/>
      </c>
      <c r="H56" s="64" t="str">
        <f>AnalysisbyQuarter!AA59</f>
        <v/>
      </c>
      <c r="I56" s="64" t="str">
        <f>AnalysisbyQuarter!AK59</f>
        <v/>
      </c>
      <c r="J56" s="64" t="str">
        <f>AnalysisbyQuarter!H59</f>
        <v/>
      </c>
      <c r="K56" s="64" t="str">
        <f>AnalysisbyQuarter!R59</f>
        <v/>
      </c>
      <c r="L56" s="64" t="str">
        <f>AnalysisbyQuarter!AB59</f>
        <v/>
      </c>
      <c r="M56" s="64" t="str">
        <f>AnalysisbyQuarter!AL59</f>
        <v/>
      </c>
    </row>
    <row r="57" spans="1:13" x14ac:dyDescent="0.25">
      <c r="A57" s="60" t="str">
        <f>IF(Monthlydata!A58=0,"",Monthlydata!A58)</f>
        <v>&lt;&lt;HP&gt;&gt;</v>
      </c>
      <c r="B57" s="8" t="str">
        <f>AnalysisbyQuarter!K60</f>
        <v/>
      </c>
      <c r="C57" s="36" t="str">
        <f>AnalysisbyQuarter!U60</f>
        <v/>
      </c>
      <c r="D57" s="36" t="str">
        <f>AnalysisbyQuarter!AE60</f>
        <v/>
      </c>
      <c r="E57" s="36" t="str">
        <f>AnalysisbyQuarter!AO60</f>
        <v/>
      </c>
      <c r="F57" s="64" t="str">
        <f>AnalysisbyQuarter!G60</f>
        <v/>
      </c>
      <c r="G57" s="64" t="str">
        <f>AnalysisbyQuarter!Q60</f>
        <v/>
      </c>
      <c r="H57" s="64" t="str">
        <f>AnalysisbyQuarter!AA60</f>
        <v/>
      </c>
      <c r="I57" s="64" t="str">
        <f>AnalysisbyQuarter!AK60</f>
        <v/>
      </c>
      <c r="J57" s="64" t="str">
        <f>AnalysisbyQuarter!H60</f>
        <v/>
      </c>
      <c r="K57" s="64" t="str">
        <f>AnalysisbyQuarter!R60</f>
        <v/>
      </c>
      <c r="L57" s="64" t="str">
        <f>AnalysisbyQuarter!AB60</f>
        <v/>
      </c>
      <c r="M57" s="64" t="str">
        <f>AnalysisbyQuarter!AL60</f>
        <v/>
      </c>
    </row>
    <row r="58" spans="1:13" x14ac:dyDescent="0.25">
      <c r="A58" s="60" t="str">
        <f>IF(Monthlydata!A59=0,"",Monthlydata!A59)</f>
        <v/>
      </c>
      <c r="B58" s="8" t="str">
        <f>AnalysisbyQuarter!K61</f>
        <v/>
      </c>
      <c r="C58" s="8" t="str">
        <f>AnalysisbyQuarter!U61</f>
        <v/>
      </c>
      <c r="D58" s="8" t="str">
        <f>AnalysisbyQuarter!AE61</f>
        <v/>
      </c>
      <c r="E58" s="8" t="str">
        <f>AnalysisbyQuarter!AO61</f>
        <v/>
      </c>
      <c r="F58" s="71" t="str">
        <f>AnalysisbyQuarter!G61</f>
        <v/>
      </c>
      <c r="G58" s="71" t="str">
        <f>AnalysisbyQuarter!Q61</f>
        <v/>
      </c>
      <c r="H58" s="71" t="str">
        <f>AnalysisbyQuarter!AA61</f>
        <v/>
      </c>
      <c r="I58" s="71" t="str">
        <f>AnalysisbyQuarter!AK61</f>
        <v/>
      </c>
      <c r="J58" s="71" t="str">
        <f>AnalysisbyQuarter!H61</f>
        <v/>
      </c>
      <c r="K58" s="71" t="str">
        <f>AnalysisbyQuarter!R61</f>
        <v/>
      </c>
      <c r="L58" s="71" t="str">
        <f>AnalysisbyQuarter!AB61</f>
        <v/>
      </c>
      <c r="M58" s="71" t="str">
        <f>AnalysisbyQuarter!AL61</f>
        <v/>
      </c>
    </row>
    <row r="59" spans="1:13" x14ac:dyDescent="0.25">
      <c r="A59" s="60" t="str">
        <f>IF(Monthlydata!A60=0,"",Monthlydata!A60)</f>
        <v>&lt;&lt;PHCU&gt;&gt;</v>
      </c>
      <c r="B59" s="56" t="str">
        <f>AnalysisbyQuarter!K62</f>
        <v/>
      </c>
      <c r="C59" s="56" t="str">
        <f>AnalysisbyQuarter!U62</f>
        <v/>
      </c>
      <c r="D59" s="56" t="str">
        <f>AnalysisbyQuarter!AE62</f>
        <v/>
      </c>
      <c r="E59" s="56" t="str">
        <f>AnalysisbyQuarter!AO62</f>
        <v/>
      </c>
      <c r="F59" s="68" t="str">
        <f>AnalysisbyQuarter!G62</f>
        <v/>
      </c>
      <c r="G59" s="68" t="str">
        <f>AnalysisbyQuarter!Q62</f>
        <v/>
      </c>
      <c r="H59" s="68" t="str">
        <f>AnalysisbyQuarter!AA62</f>
        <v/>
      </c>
      <c r="I59" s="68" t="str">
        <f>AnalysisbyQuarter!AK62</f>
        <v/>
      </c>
      <c r="J59" s="68" t="str">
        <f>AnalysisbyQuarter!H62</f>
        <v/>
      </c>
      <c r="K59" s="68" t="str">
        <f>AnalysisbyQuarter!R62</f>
        <v/>
      </c>
      <c r="L59" s="68" t="str">
        <f>AnalysisbyQuarter!AB62</f>
        <v/>
      </c>
      <c r="M59" s="68" t="str">
        <f>AnalysisbyQuarter!AL62</f>
        <v/>
      </c>
    </row>
    <row r="60" spans="1:13" x14ac:dyDescent="0.25">
      <c r="A60" s="60" t="str">
        <f>IF(Monthlydata!A61=0,"",Monthlydata!A61)</f>
        <v>&lt;&lt;HC&gt;&gt;</v>
      </c>
      <c r="B60" s="8" t="str">
        <f>AnalysisbyQuarter!K63</f>
        <v/>
      </c>
      <c r="C60" s="54" t="str">
        <f>AnalysisbyQuarter!U63</f>
        <v/>
      </c>
      <c r="D60" s="54" t="str">
        <f>AnalysisbyQuarter!AE63</f>
        <v/>
      </c>
      <c r="E60" s="54" t="str">
        <f>AnalysisbyQuarter!AO63</f>
        <v/>
      </c>
      <c r="F60" s="64" t="str">
        <f>AnalysisbyQuarter!G63</f>
        <v/>
      </c>
      <c r="G60" s="64" t="str">
        <f>AnalysisbyQuarter!Q63</f>
        <v/>
      </c>
      <c r="H60" s="64" t="str">
        <f>AnalysisbyQuarter!AA63</f>
        <v/>
      </c>
      <c r="I60" s="64" t="str">
        <f>AnalysisbyQuarter!AK63</f>
        <v/>
      </c>
      <c r="J60" s="64" t="str">
        <f>AnalysisbyQuarter!H63</f>
        <v/>
      </c>
      <c r="K60" s="64" t="str">
        <f>AnalysisbyQuarter!R63</f>
        <v/>
      </c>
      <c r="L60" s="64" t="str">
        <f>AnalysisbyQuarter!AB63</f>
        <v/>
      </c>
      <c r="M60" s="64" t="str">
        <f>AnalysisbyQuarter!AL63</f>
        <v/>
      </c>
    </row>
    <row r="61" spans="1:13" x14ac:dyDescent="0.25">
      <c r="A61" s="60" t="str">
        <f>IF(Monthlydata!A62=0,"",Monthlydata!A62)</f>
        <v>&lt;&lt;HP&gt;&gt;</v>
      </c>
      <c r="B61" s="8" t="str">
        <f>AnalysisbyQuarter!K64</f>
        <v/>
      </c>
      <c r="C61" s="36" t="str">
        <f>AnalysisbyQuarter!U64</f>
        <v/>
      </c>
      <c r="D61" s="36" t="str">
        <f>AnalysisbyQuarter!AE64</f>
        <v/>
      </c>
      <c r="E61" s="36" t="str">
        <f>AnalysisbyQuarter!AO64</f>
        <v/>
      </c>
      <c r="F61" s="64" t="str">
        <f>AnalysisbyQuarter!G64</f>
        <v/>
      </c>
      <c r="G61" s="64" t="str">
        <f>AnalysisbyQuarter!Q64</f>
        <v/>
      </c>
      <c r="H61" s="64" t="str">
        <f>AnalysisbyQuarter!AA64</f>
        <v/>
      </c>
      <c r="I61" s="64" t="str">
        <f>AnalysisbyQuarter!AK64</f>
        <v/>
      </c>
      <c r="J61" s="64" t="str">
        <f>AnalysisbyQuarter!H64</f>
        <v/>
      </c>
      <c r="K61" s="64" t="str">
        <f>AnalysisbyQuarter!R64</f>
        <v/>
      </c>
      <c r="L61" s="64" t="str">
        <f>AnalysisbyQuarter!AB64</f>
        <v/>
      </c>
      <c r="M61" s="64" t="str">
        <f>AnalysisbyQuarter!AL64</f>
        <v/>
      </c>
    </row>
    <row r="62" spans="1:13" x14ac:dyDescent="0.25">
      <c r="A62" s="60" t="str">
        <f>IF(Monthlydata!A63=0,"",Monthlydata!A63)</f>
        <v>&lt;&lt;HP&gt;&gt;</v>
      </c>
      <c r="B62" s="8" t="str">
        <f>AnalysisbyQuarter!K65</f>
        <v/>
      </c>
      <c r="C62" s="36" t="str">
        <f>AnalysisbyQuarter!U65</f>
        <v/>
      </c>
      <c r="D62" s="36" t="str">
        <f>AnalysisbyQuarter!AE65</f>
        <v/>
      </c>
      <c r="E62" s="36" t="str">
        <f>AnalysisbyQuarter!AO65</f>
        <v/>
      </c>
      <c r="F62" s="64" t="str">
        <f>AnalysisbyQuarter!G65</f>
        <v/>
      </c>
      <c r="G62" s="64" t="str">
        <f>AnalysisbyQuarter!Q65</f>
        <v/>
      </c>
      <c r="H62" s="64" t="str">
        <f>AnalysisbyQuarter!AA65</f>
        <v/>
      </c>
      <c r="I62" s="64" t="str">
        <f>AnalysisbyQuarter!AK65</f>
        <v/>
      </c>
      <c r="J62" s="64" t="str">
        <f>AnalysisbyQuarter!H65</f>
        <v/>
      </c>
      <c r="K62" s="64" t="str">
        <f>AnalysisbyQuarter!R65</f>
        <v/>
      </c>
      <c r="L62" s="64" t="str">
        <f>AnalysisbyQuarter!AB65</f>
        <v/>
      </c>
      <c r="M62" s="64" t="str">
        <f>AnalysisbyQuarter!AL65</f>
        <v/>
      </c>
    </row>
    <row r="63" spans="1:13" x14ac:dyDescent="0.25">
      <c r="A63" s="60" t="str">
        <f>IF(Monthlydata!A64=0,"",Monthlydata!A64)</f>
        <v>&lt;&lt;HP&gt;&gt;</v>
      </c>
      <c r="B63" s="8" t="str">
        <f>AnalysisbyQuarter!K66</f>
        <v/>
      </c>
      <c r="C63" s="36" t="str">
        <f>AnalysisbyQuarter!U66</f>
        <v/>
      </c>
      <c r="D63" s="36" t="str">
        <f>AnalysisbyQuarter!AE66</f>
        <v/>
      </c>
      <c r="E63" s="36" t="str">
        <f>AnalysisbyQuarter!AO66</f>
        <v/>
      </c>
      <c r="F63" s="64" t="str">
        <f>AnalysisbyQuarter!G66</f>
        <v/>
      </c>
      <c r="G63" s="64" t="str">
        <f>AnalysisbyQuarter!Q66</f>
        <v/>
      </c>
      <c r="H63" s="64" t="str">
        <f>AnalysisbyQuarter!AA66</f>
        <v/>
      </c>
      <c r="I63" s="64" t="str">
        <f>AnalysisbyQuarter!AK66</f>
        <v/>
      </c>
      <c r="J63" s="64" t="str">
        <f>AnalysisbyQuarter!H66</f>
        <v/>
      </c>
      <c r="K63" s="64" t="str">
        <f>AnalysisbyQuarter!R66</f>
        <v/>
      </c>
      <c r="L63" s="64" t="str">
        <f>AnalysisbyQuarter!AB66</f>
        <v/>
      </c>
      <c r="M63" s="64" t="str">
        <f>AnalysisbyQuarter!AL66</f>
        <v/>
      </c>
    </row>
    <row r="64" spans="1:13" x14ac:dyDescent="0.25">
      <c r="A64" s="60" t="str">
        <f>IF(Monthlydata!A65=0,"",Monthlydata!A65)</f>
        <v>&lt;&lt;HP&gt;&gt;</v>
      </c>
      <c r="B64" s="8" t="str">
        <f>AnalysisbyQuarter!K67</f>
        <v/>
      </c>
      <c r="C64" s="36" t="str">
        <f>AnalysisbyQuarter!U67</f>
        <v/>
      </c>
      <c r="D64" s="36" t="str">
        <f>AnalysisbyQuarter!AE67</f>
        <v/>
      </c>
      <c r="E64" s="36" t="str">
        <f>AnalysisbyQuarter!AO67</f>
        <v/>
      </c>
      <c r="F64" s="64" t="str">
        <f>AnalysisbyQuarter!G67</f>
        <v/>
      </c>
      <c r="G64" s="64" t="str">
        <f>AnalysisbyQuarter!Q67</f>
        <v/>
      </c>
      <c r="H64" s="64" t="str">
        <f>AnalysisbyQuarter!AA67</f>
        <v/>
      </c>
      <c r="I64" s="64" t="str">
        <f>AnalysisbyQuarter!AK67</f>
        <v/>
      </c>
      <c r="J64" s="64" t="str">
        <f>AnalysisbyQuarter!H67</f>
        <v/>
      </c>
      <c r="K64" s="64" t="str">
        <f>AnalysisbyQuarter!R67</f>
        <v/>
      </c>
      <c r="L64" s="64" t="str">
        <f>AnalysisbyQuarter!AB67</f>
        <v/>
      </c>
      <c r="M64" s="64" t="str">
        <f>AnalysisbyQuarter!AL67</f>
        <v/>
      </c>
    </row>
    <row r="65" spans="1:13" x14ac:dyDescent="0.25">
      <c r="A65" s="60" t="str">
        <f>IF(Monthlydata!A66=0,"",Monthlydata!A66)</f>
        <v>&lt;&lt;HP&gt;&gt;</v>
      </c>
      <c r="B65" s="8" t="str">
        <f>AnalysisbyQuarter!K68</f>
        <v/>
      </c>
      <c r="C65" s="36" t="str">
        <f>AnalysisbyQuarter!U68</f>
        <v/>
      </c>
      <c r="D65" s="36" t="str">
        <f>AnalysisbyQuarter!AE68</f>
        <v/>
      </c>
      <c r="E65" s="36" t="str">
        <f>AnalysisbyQuarter!AO68</f>
        <v/>
      </c>
      <c r="F65" s="64" t="str">
        <f>AnalysisbyQuarter!G68</f>
        <v/>
      </c>
      <c r="G65" s="64" t="str">
        <f>AnalysisbyQuarter!Q68</f>
        <v/>
      </c>
      <c r="H65" s="64" t="str">
        <f>AnalysisbyQuarter!AA68</f>
        <v/>
      </c>
      <c r="I65" s="64" t="str">
        <f>AnalysisbyQuarter!AK68</f>
        <v/>
      </c>
      <c r="J65" s="64" t="str">
        <f>AnalysisbyQuarter!H68</f>
        <v/>
      </c>
      <c r="K65" s="64" t="str">
        <f>AnalysisbyQuarter!R68</f>
        <v/>
      </c>
      <c r="L65" s="64" t="str">
        <f>AnalysisbyQuarter!AB68</f>
        <v/>
      </c>
      <c r="M65" s="64" t="str">
        <f>AnalysisbyQuarter!AL68</f>
        <v/>
      </c>
    </row>
    <row r="66" spans="1:13" x14ac:dyDescent="0.25">
      <c r="A66" s="60" t="str">
        <f>IF(Monthlydata!A67=0,"",Monthlydata!A67)</f>
        <v>&lt;&lt;HP&gt;&gt;</v>
      </c>
      <c r="B66" s="8" t="str">
        <f>AnalysisbyQuarter!K69</f>
        <v/>
      </c>
      <c r="C66" s="36" t="str">
        <f>AnalysisbyQuarter!U69</f>
        <v/>
      </c>
      <c r="D66" s="36" t="str">
        <f>AnalysisbyQuarter!AE69</f>
        <v/>
      </c>
      <c r="E66" s="36" t="str">
        <f>AnalysisbyQuarter!AO69</f>
        <v/>
      </c>
      <c r="F66" s="64" t="str">
        <f>AnalysisbyQuarter!G69</f>
        <v/>
      </c>
      <c r="G66" s="64" t="str">
        <f>AnalysisbyQuarter!Q69</f>
        <v/>
      </c>
      <c r="H66" s="64" t="str">
        <f>AnalysisbyQuarter!AA69</f>
        <v/>
      </c>
      <c r="I66" s="64" t="str">
        <f>AnalysisbyQuarter!AK69</f>
        <v/>
      </c>
      <c r="J66" s="64" t="str">
        <f>AnalysisbyQuarter!H69</f>
        <v/>
      </c>
      <c r="K66" s="64" t="str">
        <f>AnalysisbyQuarter!R69</f>
        <v/>
      </c>
      <c r="L66" s="64" t="str">
        <f>AnalysisbyQuarter!AB69</f>
        <v/>
      </c>
      <c r="M66" s="64" t="str">
        <f>AnalysisbyQuarter!AL69</f>
        <v/>
      </c>
    </row>
    <row r="67" spans="1:13" x14ac:dyDescent="0.25">
      <c r="A67" s="60" t="str">
        <f>IF(Monthlydata!A68=0,"",Monthlydata!A68)</f>
        <v>&lt;&lt;HP&gt;&gt;</v>
      </c>
      <c r="B67" s="8" t="str">
        <f>AnalysisbyQuarter!K70</f>
        <v/>
      </c>
      <c r="C67" s="36" t="str">
        <f>AnalysisbyQuarter!U70</f>
        <v/>
      </c>
      <c r="D67" s="36" t="str">
        <f>AnalysisbyQuarter!AE70</f>
        <v/>
      </c>
      <c r="E67" s="36" t="str">
        <f>AnalysisbyQuarter!AO70</f>
        <v/>
      </c>
      <c r="F67" s="64" t="str">
        <f>AnalysisbyQuarter!G70</f>
        <v/>
      </c>
      <c r="G67" s="64" t="str">
        <f>AnalysisbyQuarter!Q70</f>
        <v/>
      </c>
      <c r="H67" s="64" t="str">
        <f>AnalysisbyQuarter!AA70</f>
        <v/>
      </c>
      <c r="I67" s="64" t="str">
        <f>AnalysisbyQuarter!AK70</f>
        <v/>
      </c>
      <c r="J67" s="64" t="str">
        <f>AnalysisbyQuarter!H70</f>
        <v/>
      </c>
      <c r="K67" s="64" t="str">
        <f>AnalysisbyQuarter!R70</f>
        <v/>
      </c>
      <c r="L67" s="64" t="str">
        <f>AnalysisbyQuarter!AB70</f>
        <v/>
      </c>
      <c r="M67" s="64" t="str">
        <f>AnalysisbyQuarter!AL70</f>
        <v/>
      </c>
    </row>
    <row r="68" spans="1:13" x14ac:dyDescent="0.25">
      <c r="A68" s="60" t="str">
        <f>IF(Monthlydata!A69=0,"",Monthlydata!A69)</f>
        <v>&lt;&lt;HP&gt;&gt;</v>
      </c>
      <c r="B68" s="8" t="str">
        <f>AnalysisbyQuarter!K71</f>
        <v/>
      </c>
      <c r="C68" s="36" t="str">
        <f>AnalysisbyQuarter!U71</f>
        <v/>
      </c>
      <c r="D68" s="36" t="str">
        <f>AnalysisbyQuarter!AE71</f>
        <v/>
      </c>
      <c r="E68" s="36" t="str">
        <f>AnalysisbyQuarter!AO71</f>
        <v/>
      </c>
      <c r="F68" s="64" t="str">
        <f>AnalysisbyQuarter!G71</f>
        <v/>
      </c>
      <c r="G68" s="64" t="str">
        <f>AnalysisbyQuarter!Q71</f>
        <v/>
      </c>
      <c r="H68" s="64" t="str">
        <f>AnalysisbyQuarter!AA71</f>
        <v/>
      </c>
      <c r="I68" s="64" t="str">
        <f>AnalysisbyQuarter!AK71</f>
        <v/>
      </c>
      <c r="J68" s="64" t="str">
        <f>AnalysisbyQuarter!H71</f>
        <v/>
      </c>
      <c r="K68" s="64" t="str">
        <f>AnalysisbyQuarter!R71</f>
        <v/>
      </c>
      <c r="L68" s="64" t="str">
        <f>AnalysisbyQuarter!AB71</f>
        <v/>
      </c>
      <c r="M68" s="64" t="str">
        <f>AnalysisbyQuarter!AL71</f>
        <v/>
      </c>
    </row>
    <row r="69" spans="1:13" x14ac:dyDescent="0.25">
      <c r="A69" s="60" t="str">
        <f>IF(Monthlydata!A70=0,"",Monthlydata!A70)</f>
        <v/>
      </c>
      <c r="B69" s="8" t="str">
        <f>AnalysisbyQuarter!K72</f>
        <v/>
      </c>
      <c r="C69" s="8" t="str">
        <f>AnalysisbyQuarter!U72</f>
        <v/>
      </c>
      <c r="D69" s="8" t="str">
        <f>AnalysisbyQuarter!AE72</f>
        <v/>
      </c>
      <c r="E69" s="8" t="str">
        <f>AnalysisbyQuarter!AO72</f>
        <v/>
      </c>
      <c r="F69" s="71" t="str">
        <f>AnalysisbyQuarter!G72</f>
        <v/>
      </c>
      <c r="G69" s="71" t="str">
        <f>AnalysisbyQuarter!Q72</f>
        <v/>
      </c>
      <c r="H69" s="71" t="str">
        <f>AnalysisbyQuarter!AA72</f>
        <v/>
      </c>
      <c r="I69" s="71" t="str">
        <f>AnalysisbyQuarter!AK72</f>
        <v/>
      </c>
      <c r="J69" s="71" t="str">
        <f>AnalysisbyQuarter!H72</f>
        <v/>
      </c>
      <c r="K69" s="71" t="str">
        <f>AnalysisbyQuarter!R72</f>
        <v/>
      </c>
      <c r="L69" s="71" t="str">
        <f>AnalysisbyQuarter!AB72</f>
        <v/>
      </c>
      <c r="M69" s="71" t="str">
        <f>AnalysisbyQuarter!AL72</f>
        <v/>
      </c>
    </row>
    <row r="70" spans="1:13" x14ac:dyDescent="0.25">
      <c r="A70" s="60" t="str">
        <f>IF(Monthlydata!A71=0,"",Monthlydata!A71)</f>
        <v>&lt;&lt;PHCU&gt;&gt;</v>
      </c>
      <c r="B70" s="56" t="str">
        <f>AnalysisbyQuarter!K73</f>
        <v/>
      </c>
      <c r="C70" s="56" t="str">
        <f>AnalysisbyQuarter!U73</f>
        <v/>
      </c>
      <c r="D70" s="56" t="str">
        <f>AnalysisbyQuarter!AE73</f>
        <v/>
      </c>
      <c r="E70" s="56" t="str">
        <f>AnalysisbyQuarter!AO73</f>
        <v/>
      </c>
      <c r="F70" s="68" t="str">
        <f>AnalysisbyQuarter!G73</f>
        <v/>
      </c>
      <c r="G70" s="68" t="str">
        <f>AnalysisbyQuarter!Q73</f>
        <v/>
      </c>
      <c r="H70" s="68" t="str">
        <f>AnalysisbyQuarter!AA73</f>
        <v/>
      </c>
      <c r="I70" s="68" t="str">
        <f>AnalysisbyQuarter!AK73</f>
        <v/>
      </c>
      <c r="J70" s="68" t="str">
        <f>AnalysisbyQuarter!H73</f>
        <v/>
      </c>
      <c r="K70" s="68" t="str">
        <f>AnalysisbyQuarter!R73</f>
        <v/>
      </c>
      <c r="L70" s="68" t="str">
        <f>AnalysisbyQuarter!AB73</f>
        <v/>
      </c>
      <c r="M70" s="68" t="str">
        <f>AnalysisbyQuarter!AL73</f>
        <v/>
      </c>
    </row>
    <row r="71" spans="1:13" x14ac:dyDescent="0.25">
      <c r="A71" s="60" t="str">
        <f>IF(Monthlydata!A72=0,"",Monthlydata!A72)</f>
        <v>&lt;&lt;HC&gt;&gt;</v>
      </c>
      <c r="B71" s="8" t="str">
        <f>AnalysisbyQuarter!K74</f>
        <v/>
      </c>
      <c r="C71" s="54" t="str">
        <f>AnalysisbyQuarter!U74</f>
        <v/>
      </c>
      <c r="D71" s="54" t="str">
        <f>AnalysisbyQuarter!AE74</f>
        <v/>
      </c>
      <c r="E71" s="54" t="str">
        <f>AnalysisbyQuarter!AO74</f>
        <v/>
      </c>
      <c r="F71" s="64" t="str">
        <f>AnalysisbyQuarter!G74</f>
        <v/>
      </c>
      <c r="G71" s="64" t="str">
        <f>AnalysisbyQuarter!Q74</f>
        <v/>
      </c>
      <c r="H71" s="64" t="str">
        <f>AnalysisbyQuarter!AA74</f>
        <v/>
      </c>
      <c r="I71" s="64" t="str">
        <f>AnalysisbyQuarter!AK74</f>
        <v/>
      </c>
      <c r="J71" s="64" t="str">
        <f>AnalysisbyQuarter!H74</f>
        <v/>
      </c>
      <c r="K71" s="64" t="str">
        <f>AnalysisbyQuarter!R74</f>
        <v/>
      </c>
      <c r="L71" s="64" t="str">
        <f>AnalysisbyQuarter!AB74</f>
        <v/>
      </c>
      <c r="M71" s="64" t="str">
        <f>AnalysisbyQuarter!AL74</f>
        <v/>
      </c>
    </row>
    <row r="72" spans="1:13" x14ac:dyDescent="0.25">
      <c r="A72" s="60" t="str">
        <f>IF(Monthlydata!A73=0,"",Monthlydata!A73)</f>
        <v>&lt;&lt;HP&gt;&gt;</v>
      </c>
      <c r="B72" s="8" t="str">
        <f>AnalysisbyQuarter!K75</f>
        <v/>
      </c>
      <c r="C72" s="36" t="str">
        <f>AnalysisbyQuarter!U75</f>
        <v/>
      </c>
      <c r="D72" s="36" t="str">
        <f>AnalysisbyQuarter!AE75</f>
        <v/>
      </c>
      <c r="E72" s="36" t="str">
        <f>AnalysisbyQuarter!AO75</f>
        <v/>
      </c>
      <c r="F72" s="64" t="str">
        <f>AnalysisbyQuarter!G75</f>
        <v/>
      </c>
      <c r="G72" s="64" t="str">
        <f>AnalysisbyQuarter!Q75</f>
        <v/>
      </c>
      <c r="H72" s="64" t="str">
        <f>AnalysisbyQuarter!AA75</f>
        <v/>
      </c>
      <c r="I72" s="64" t="str">
        <f>AnalysisbyQuarter!AK75</f>
        <v/>
      </c>
      <c r="J72" s="64" t="str">
        <f>AnalysisbyQuarter!H75</f>
        <v/>
      </c>
      <c r="K72" s="64" t="str">
        <f>AnalysisbyQuarter!R75</f>
        <v/>
      </c>
      <c r="L72" s="64" t="str">
        <f>AnalysisbyQuarter!AB75</f>
        <v/>
      </c>
      <c r="M72" s="64" t="str">
        <f>AnalysisbyQuarter!AL75</f>
        <v/>
      </c>
    </row>
    <row r="73" spans="1:13" x14ac:dyDescent="0.25">
      <c r="A73" s="60" t="str">
        <f>IF(Monthlydata!A74=0,"",Monthlydata!A74)</f>
        <v>&lt;&lt;HP&gt;&gt;</v>
      </c>
      <c r="B73" s="8" t="str">
        <f>AnalysisbyQuarter!K76</f>
        <v/>
      </c>
      <c r="C73" s="36" t="str">
        <f>AnalysisbyQuarter!U76</f>
        <v/>
      </c>
      <c r="D73" s="36" t="str">
        <f>AnalysisbyQuarter!AE76</f>
        <v/>
      </c>
      <c r="E73" s="36" t="str">
        <f>AnalysisbyQuarter!AO76</f>
        <v/>
      </c>
      <c r="F73" s="64" t="str">
        <f>AnalysisbyQuarter!G76</f>
        <v/>
      </c>
      <c r="G73" s="64" t="str">
        <f>AnalysisbyQuarter!Q76</f>
        <v/>
      </c>
      <c r="H73" s="64" t="str">
        <f>AnalysisbyQuarter!AA76</f>
        <v/>
      </c>
      <c r="I73" s="64" t="str">
        <f>AnalysisbyQuarter!AK76</f>
        <v/>
      </c>
      <c r="J73" s="64" t="str">
        <f>AnalysisbyQuarter!H76</f>
        <v/>
      </c>
      <c r="K73" s="64" t="str">
        <f>AnalysisbyQuarter!R76</f>
        <v/>
      </c>
      <c r="L73" s="64" t="str">
        <f>AnalysisbyQuarter!AB76</f>
        <v/>
      </c>
      <c r="M73" s="64" t="str">
        <f>AnalysisbyQuarter!AL76</f>
        <v/>
      </c>
    </row>
    <row r="74" spans="1:13" x14ac:dyDescent="0.25">
      <c r="A74" s="60" t="str">
        <f>IF(Monthlydata!A75=0,"",Monthlydata!A75)</f>
        <v>&lt;&lt;HP&gt;&gt;</v>
      </c>
      <c r="B74" s="8" t="str">
        <f>AnalysisbyQuarter!K77</f>
        <v/>
      </c>
      <c r="C74" s="36" t="str">
        <f>AnalysisbyQuarter!U77</f>
        <v/>
      </c>
      <c r="D74" s="36" t="str">
        <f>AnalysisbyQuarter!AE77</f>
        <v/>
      </c>
      <c r="E74" s="36" t="str">
        <f>AnalysisbyQuarter!AO77</f>
        <v/>
      </c>
      <c r="F74" s="64" t="str">
        <f>AnalysisbyQuarter!G77</f>
        <v/>
      </c>
      <c r="G74" s="64" t="str">
        <f>AnalysisbyQuarter!Q77</f>
        <v/>
      </c>
      <c r="H74" s="64" t="str">
        <f>AnalysisbyQuarter!AA77</f>
        <v/>
      </c>
      <c r="I74" s="64" t="str">
        <f>AnalysisbyQuarter!AK77</f>
        <v/>
      </c>
      <c r="J74" s="64" t="str">
        <f>AnalysisbyQuarter!H77</f>
        <v/>
      </c>
      <c r="K74" s="64" t="str">
        <f>AnalysisbyQuarter!R77</f>
        <v/>
      </c>
      <c r="L74" s="64" t="str">
        <f>AnalysisbyQuarter!AB77</f>
        <v/>
      </c>
      <c r="M74" s="64" t="str">
        <f>AnalysisbyQuarter!AL77</f>
        <v/>
      </c>
    </row>
    <row r="75" spans="1:13" x14ac:dyDescent="0.25">
      <c r="A75" s="60" t="str">
        <f>IF(Monthlydata!A76=0,"",Monthlydata!A76)</f>
        <v>&lt;&lt;HP&gt;&gt;</v>
      </c>
      <c r="B75" s="8" t="str">
        <f>AnalysisbyQuarter!K78</f>
        <v/>
      </c>
      <c r="C75" s="36" t="str">
        <f>AnalysisbyQuarter!U78</f>
        <v/>
      </c>
      <c r="D75" s="36" t="str">
        <f>AnalysisbyQuarter!AE78</f>
        <v/>
      </c>
      <c r="E75" s="36" t="str">
        <f>AnalysisbyQuarter!AO78</f>
        <v/>
      </c>
      <c r="F75" s="64" t="str">
        <f>AnalysisbyQuarter!G78</f>
        <v/>
      </c>
      <c r="G75" s="64" t="str">
        <f>AnalysisbyQuarter!Q78</f>
        <v/>
      </c>
      <c r="H75" s="64" t="str">
        <f>AnalysisbyQuarter!AA78</f>
        <v/>
      </c>
      <c r="I75" s="64" t="str">
        <f>AnalysisbyQuarter!AK78</f>
        <v/>
      </c>
      <c r="J75" s="64" t="str">
        <f>AnalysisbyQuarter!H78</f>
        <v/>
      </c>
      <c r="K75" s="64" t="str">
        <f>AnalysisbyQuarter!R78</f>
        <v/>
      </c>
      <c r="L75" s="64" t="str">
        <f>AnalysisbyQuarter!AB78</f>
        <v/>
      </c>
      <c r="M75" s="64" t="str">
        <f>AnalysisbyQuarter!AL78</f>
        <v/>
      </c>
    </row>
    <row r="76" spans="1:13" x14ac:dyDescent="0.25">
      <c r="A76" s="60" t="str">
        <f>IF(Monthlydata!A77=0,"",Monthlydata!A77)</f>
        <v>&lt;&lt;HP&gt;&gt;</v>
      </c>
      <c r="B76" s="8" t="str">
        <f>AnalysisbyQuarter!K79</f>
        <v/>
      </c>
      <c r="C76" s="36" t="str">
        <f>AnalysisbyQuarter!U79</f>
        <v/>
      </c>
      <c r="D76" s="36" t="str">
        <f>AnalysisbyQuarter!AE79</f>
        <v/>
      </c>
      <c r="E76" s="36" t="str">
        <f>AnalysisbyQuarter!AO79</f>
        <v/>
      </c>
      <c r="F76" s="64" t="str">
        <f>AnalysisbyQuarter!G79</f>
        <v/>
      </c>
      <c r="G76" s="64" t="str">
        <f>AnalysisbyQuarter!Q79</f>
        <v/>
      </c>
      <c r="H76" s="64" t="str">
        <f>AnalysisbyQuarter!AA79</f>
        <v/>
      </c>
      <c r="I76" s="64" t="str">
        <f>AnalysisbyQuarter!AK79</f>
        <v/>
      </c>
      <c r="J76" s="64" t="str">
        <f>AnalysisbyQuarter!H79</f>
        <v/>
      </c>
      <c r="K76" s="64" t="str">
        <f>AnalysisbyQuarter!R79</f>
        <v/>
      </c>
      <c r="L76" s="64" t="str">
        <f>AnalysisbyQuarter!AB79</f>
        <v/>
      </c>
      <c r="M76" s="64" t="str">
        <f>AnalysisbyQuarter!AL79</f>
        <v/>
      </c>
    </row>
    <row r="77" spans="1:13" x14ac:dyDescent="0.25">
      <c r="A77" s="60" t="str">
        <f>IF(Monthlydata!A78=0,"",Monthlydata!A78)</f>
        <v>&lt;&lt;HP&gt;&gt;</v>
      </c>
      <c r="B77" s="8" t="str">
        <f>AnalysisbyQuarter!K80</f>
        <v/>
      </c>
      <c r="C77" s="36" t="str">
        <f>AnalysisbyQuarter!U80</f>
        <v/>
      </c>
      <c r="D77" s="36" t="str">
        <f>AnalysisbyQuarter!AE80</f>
        <v/>
      </c>
      <c r="E77" s="36" t="str">
        <f>AnalysisbyQuarter!AO80</f>
        <v/>
      </c>
      <c r="F77" s="64" t="str">
        <f>AnalysisbyQuarter!G80</f>
        <v/>
      </c>
      <c r="G77" s="64" t="str">
        <f>AnalysisbyQuarter!Q80</f>
        <v/>
      </c>
      <c r="H77" s="64" t="str">
        <f>AnalysisbyQuarter!AA80</f>
        <v/>
      </c>
      <c r="I77" s="64" t="str">
        <f>AnalysisbyQuarter!AK80</f>
        <v/>
      </c>
      <c r="J77" s="64" t="str">
        <f>AnalysisbyQuarter!H80</f>
        <v/>
      </c>
      <c r="K77" s="64" t="str">
        <f>AnalysisbyQuarter!R80</f>
        <v/>
      </c>
      <c r="L77" s="64" t="str">
        <f>AnalysisbyQuarter!AB80</f>
        <v/>
      </c>
      <c r="M77" s="64" t="str">
        <f>AnalysisbyQuarter!AL80</f>
        <v/>
      </c>
    </row>
    <row r="78" spans="1:13" x14ac:dyDescent="0.25">
      <c r="A78" s="60" t="str">
        <f>IF(Monthlydata!A79=0,"",Monthlydata!A79)</f>
        <v>&lt;&lt;HP&gt;&gt;</v>
      </c>
      <c r="B78" s="8" t="str">
        <f>AnalysisbyQuarter!K81</f>
        <v/>
      </c>
      <c r="C78" s="36" t="str">
        <f>AnalysisbyQuarter!U81</f>
        <v/>
      </c>
      <c r="D78" s="36" t="str">
        <f>AnalysisbyQuarter!AE81</f>
        <v/>
      </c>
      <c r="E78" s="36" t="str">
        <f>AnalysisbyQuarter!AO81</f>
        <v/>
      </c>
      <c r="F78" s="64" t="str">
        <f>AnalysisbyQuarter!G81</f>
        <v/>
      </c>
      <c r="G78" s="64" t="str">
        <f>AnalysisbyQuarter!Q81</f>
        <v/>
      </c>
      <c r="H78" s="64" t="str">
        <f>AnalysisbyQuarter!AA81</f>
        <v/>
      </c>
      <c r="I78" s="64" t="str">
        <f>AnalysisbyQuarter!AK81</f>
        <v/>
      </c>
      <c r="J78" s="64" t="str">
        <f>AnalysisbyQuarter!H81</f>
        <v/>
      </c>
      <c r="K78" s="64" t="str">
        <f>AnalysisbyQuarter!R81</f>
        <v/>
      </c>
      <c r="L78" s="64" t="str">
        <f>AnalysisbyQuarter!AB81</f>
        <v/>
      </c>
      <c r="M78" s="64" t="str">
        <f>AnalysisbyQuarter!AL81</f>
        <v/>
      </c>
    </row>
    <row r="79" spans="1:13" x14ac:dyDescent="0.25">
      <c r="A79" s="60" t="str">
        <f>IF(Monthlydata!A80=0,"",Monthlydata!A80)</f>
        <v>&lt;&lt;HP&gt;&gt;</v>
      </c>
      <c r="B79" s="8" t="str">
        <f>AnalysisbyQuarter!K82</f>
        <v/>
      </c>
      <c r="C79" s="36" t="str">
        <f>AnalysisbyQuarter!U82</f>
        <v/>
      </c>
      <c r="D79" s="36" t="str">
        <f>AnalysisbyQuarter!AE82</f>
        <v/>
      </c>
      <c r="E79" s="36" t="str">
        <f>AnalysisbyQuarter!AO82</f>
        <v/>
      </c>
      <c r="F79" s="64" t="str">
        <f>AnalysisbyQuarter!G82</f>
        <v/>
      </c>
      <c r="G79" s="64" t="str">
        <f>AnalysisbyQuarter!Q82</f>
        <v/>
      </c>
      <c r="H79" s="64" t="str">
        <f>AnalysisbyQuarter!AA82</f>
        <v/>
      </c>
      <c r="I79" s="64" t="str">
        <f>AnalysisbyQuarter!AK82</f>
        <v/>
      </c>
      <c r="J79" s="64" t="str">
        <f>AnalysisbyQuarter!H82</f>
        <v/>
      </c>
      <c r="K79" s="64" t="str">
        <f>AnalysisbyQuarter!R82</f>
        <v/>
      </c>
      <c r="L79" s="64" t="str">
        <f>AnalysisbyQuarter!AB82</f>
        <v/>
      </c>
      <c r="M79" s="64" t="str">
        <f>AnalysisbyQuarter!AL82</f>
        <v/>
      </c>
    </row>
    <row r="80" spans="1:13" x14ac:dyDescent="0.25">
      <c r="A80" s="60" t="str">
        <f>IF(Monthlydata!A81=0,"",Monthlydata!A81)</f>
        <v/>
      </c>
      <c r="B80" s="8" t="str">
        <f>AnalysisbyQuarter!K83</f>
        <v/>
      </c>
      <c r="C80" s="8" t="str">
        <f>AnalysisbyQuarter!U83</f>
        <v/>
      </c>
      <c r="D80" s="8" t="str">
        <f>AnalysisbyQuarter!AE83</f>
        <v/>
      </c>
      <c r="E80" s="8" t="str">
        <f>AnalysisbyQuarter!AO83</f>
        <v/>
      </c>
      <c r="F80" s="71" t="str">
        <f>AnalysisbyQuarter!G83</f>
        <v/>
      </c>
      <c r="G80" s="71" t="str">
        <f>AnalysisbyQuarter!Q83</f>
        <v/>
      </c>
      <c r="H80" s="71" t="str">
        <f>AnalysisbyQuarter!AA83</f>
        <v/>
      </c>
      <c r="I80" s="71" t="str">
        <f>AnalysisbyQuarter!AK83</f>
        <v/>
      </c>
      <c r="J80" s="71" t="str">
        <f>AnalysisbyQuarter!H83</f>
        <v/>
      </c>
      <c r="K80" s="71" t="str">
        <f>AnalysisbyQuarter!R83</f>
        <v/>
      </c>
      <c r="L80" s="71" t="str">
        <f>AnalysisbyQuarter!AB83</f>
        <v/>
      </c>
      <c r="M80" s="71" t="str">
        <f>AnalysisbyQuarter!AL83</f>
        <v/>
      </c>
    </row>
    <row r="81" spans="1:13" x14ac:dyDescent="0.25">
      <c r="A81" s="60" t="str">
        <f>IF(Monthlydata!A82=0,"",Monthlydata!A82)</f>
        <v>Woreda Total</v>
      </c>
      <c r="B81" s="56" t="str">
        <f>AnalysisbyQuarter!K84</f>
        <v/>
      </c>
      <c r="C81" s="56" t="str">
        <f>AnalysisbyQuarter!U84</f>
        <v/>
      </c>
      <c r="D81" s="56" t="str">
        <f>AnalysisbyQuarter!AE84</f>
        <v/>
      </c>
      <c r="E81" s="56" t="str">
        <f>AnalysisbyQuarter!AO84</f>
        <v/>
      </c>
      <c r="F81" s="68" t="str">
        <f>AnalysisbyQuarter!G84</f>
        <v/>
      </c>
      <c r="G81" s="68" t="str">
        <f>AnalysisbyQuarter!Q84</f>
        <v/>
      </c>
      <c r="H81" s="68" t="str">
        <f>AnalysisbyQuarter!AA84</f>
        <v/>
      </c>
      <c r="I81" s="68" t="str">
        <f>AnalysisbyQuarter!AK84</f>
        <v/>
      </c>
      <c r="J81" s="68" t="str">
        <f>AnalysisbyQuarter!H84</f>
        <v/>
      </c>
      <c r="K81" s="68" t="str">
        <f>AnalysisbyQuarter!R84</f>
        <v/>
      </c>
      <c r="L81" s="68" t="str">
        <f>AnalysisbyQuarter!AB84</f>
        <v/>
      </c>
      <c r="M81" s="68" t="str">
        <f>AnalysisbyQuarter!AL84</f>
        <v/>
      </c>
    </row>
  </sheetData>
  <sheetProtection algorithmName="SHA-512" hashValue="lkPJe/lQom5lkDtjhMbnmDtDdvo0+Gz/NxFuMvJ7wmgowtwuRs1Qi+/wBUGiwbLlKE7e4oTLiUZk41v7VrDTiw==" saltValue="1+xxH9x8ee1szGldpBwhlg==" spinCount="100000" sheet="1" objects="1" scenarios="1"/>
  <autoFilter ref="A3:M30"/>
  <mergeCells count="6">
    <mergeCell ref="C1:E1"/>
    <mergeCell ref="G1:I1"/>
    <mergeCell ref="K1:M1"/>
    <mergeCell ref="J2:M2"/>
    <mergeCell ref="F2:I2"/>
    <mergeCell ref="B2:E2"/>
  </mergeCells>
  <conditionalFormatting sqref="B2:B3 B82:B1048576 B37:B58">
    <cfRule type="containsText" dxfId="107" priority="173" operator="containsText" text="Cat 4">
      <formula>NOT(ISERROR(SEARCH("Cat 4",B2)))</formula>
    </cfRule>
    <cfRule type="containsText" dxfId="106" priority="174" operator="containsText" text="Cat 3">
      <formula>NOT(ISERROR(SEARCH("Cat 3",B2)))</formula>
    </cfRule>
    <cfRule type="containsText" dxfId="105" priority="175" operator="containsText" text="Cat 2">
      <formula>NOT(ISERROR(SEARCH("Cat 2",B2)))</formula>
    </cfRule>
  </conditionalFormatting>
  <conditionalFormatting sqref="B4:B14">
    <cfRule type="containsText" dxfId="104" priority="102" operator="containsText" text="Cat 1">
      <formula>NOT(ISERROR(SEARCH("Cat 1",B4)))</formula>
    </cfRule>
    <cfRule type="containsText" dxfId="103" priority="103" operator="containsText" text="Cat 2">
      <formula>NOT(ISERROR(SEARCH("Cat 2",B4)))</formula>
    </cfRule>
    <cfRule type="containsText" dxfId="102" priority="104" operator="containsText" text="Cat 3">
      <formula>NOT(ISERROR(SEARCH("Cat 3",B4)))</formula>
    </cfRule>
    <cfRule type="containsText" dxfId="101" priority="105" operator="containsText" text="Cat 4">
      <formula>NOT(ISERROR(SEARCH("Cat 4",B4)))</formula>
    </cfRule>
  </conditionalFormatting>
  <conditionalFormatting sqref="C4:E14">
    <cfRule type="containsText" dxfId="100" priority="98" operator="containsText" text="Cat 1">
      <formula>NOT(ISERROR(SEARCH("Cat 1",C4)))</formula>
    </cfRule>
    <cfRule type="containsText" dxfId="99" priority="99" operator="containsText" text="Cat 2">
      <formula>NOT(ISERROR(SEARCH("Cat 2",C4)))</formula>
    </cfRule>
    <cfRule type="containsText" dxfId="98" priority="100" operator="containsText" text="Cat 3">
      <formula>NOT(ISERROR(SEARCH("Cat 3",C4)))</formula>
    </cfRule>
    <cfRule type="containsText" dxfId="97" priority="101" operator="containsText" text="Cat 4">
      <formula>NOT(ISERROR(SEARCH("Cat 4",C4)))</formula>
    </cfRule>
  </conditionalFormatting>
  <conditionalFormatting sqref="B15:B25">
    <cfRule type="containsText" dxfId="96" priority="94" operator="containsText" text="Cat 1">
      <formula>NOT(ISERROR(SEARCH("Cat 1",B15)))</formula>
    </cfRule>
    <cfRule type="containsText" dxfId="95" priority="95" operator="containsText" text="Cat 2">
      <formula>NOT(ISERROR(SEARCH("Cat 2",B15)))</formula>
    </cfRule>
    <cfRule type="containsText" dxfId="94" priority="96" operator="containsText" text="Cat 3">
      <formula>NOT(ISERROR(SEARCH("Cat 3",B15)))</formula>
    </cfRule>
    <cfRule type="containsText" dxfId="93" priority="97" operator="containsText" text="Cat 4">
      <formula>NOT(ISERROR(SEARCH("Cat 4",B15)))</formula>
    </cfRule>
  </conditionalFormatting>
  <conditionalFormatting sqref="C15 C25">
    <cfRule type="containsText" dxfId="92" priority="90" operator="containsText" text="Cat 1">
      <formula>NOT(ISERROR(SEARCH("Cat 1",C15)))</formula>
    </cfRule>
    <cfRule type="containsText" dxfId="91" priority="91" operator="containsText" text="Cat 2">
      <formula>NOT(ISERROR(SEARCH("Cat 2",C15)))</formula>
    </cfRule>
    <cfRule type="containsText" dxfId="90" priority="92" operator="containsText" text="Cat 3">
      <formula>NOT(ISERROR(SEARCH("Cat 3",C15)))</formula>
    </cfRule>
    <cfRule type="containsText" dxfId="89" priority="93" operator="containsText" text="Cat 4">
      <formula>NOT(ISERROR(SEARCH("Cat 4",C15)))</formula>
    </cfRule>
  </conditionalFormatting>
  <conditionalFormatting sqref="D15 D25">
    <cfRule type="containsText" dxfId="88" priority="86" operator="containsText" text="Cat 1">
      <formula>NOT(ISERROR(SEARCH("Cat 1",D15)))</formula>
    </cfRule>
    <cfRule type="containsText" dxfId="87" priority="87" operator="containsText" text="Cat 2">
      <formula>NOT(ISERROR(SEARCH("Cat 2",D15)))</formula>
    </cfRule>
    <cfRule type="containsText" dxfId="86" priority="88" operator="containsText" text="Cat 3">
      <formula>NOT(ISERROR(SEARCH("Cat 3",D15)))</formula>
    </cfRule>
    <cfRule type="containsText" dxfId="85" priority="89" operator="containsText" text="Cat 4">
      <formula>NOT(ISERROR(SEARCH("Cat 4",D15)))</formula>
    </cfRule>
  </conditionalFormatting>
  <conditionalFormatting sqref="E15 E25">
    <cfRule type="containsText" dxfId="84" priority="82" operator="containsText" text="Cat 1">
      <formula>NOT(ISERROR(SEARCH("Cat 1",E15)))</formula>
    </cfRule>
    <cfRule type="containsText" dxfId="83" priority="83" operator="containsText" text="Cat 2">
      <formula>NOT(ISERROR(SEARCH("Cat 2",E15)))</formula>
    </cfRule>
    <cfRule type="containsText" dxfId="82" priority="84" operator="containsText" text="Cat 3">
      <formula>NOT(ISERROR(SEARCH("Cat 3",E15)))</formula>
    </cfRule>
    <cfRule type="containsText" dxfId="81" priority="85" operator="containsText" text="Cat 4">
      <formula>NOT(ISERROR(SEARCH("Cat 4",E15)))</formula>
    </cfRule>
  </conditionalFormatting>
  <conditionalFormatting sqref="B26:B36">
    <cfRule type="containsText" dxfId="80" priority="78" operator="containsText" text="Cat 1">
      <formula>NOT(ISERROR(SEARCH("Cat 1",B26)))</formula>
    </cfRule>
    <cfRule type="containsText" dxfId="79" priority="79" operator="containsText" text="Cat 2">
      <formula>NOT(ISERROR(SEARCH("Cat 2",B26)))</formula>
    </cfRule>
    <cfRule type="containsText" dxfId="78" priority="80" operator="containsText" text="Cat 3">
      <formula>NOT(ISERROR(SEARCH("Cat 3",B26)))</formula>
    </cfRule>
    <cfRule type="containsText" dxfId="77" priority="81" operator="containsText" text="Cat 4">
      <formula>NOT(ISERROR(SEARCH("Cat 4",B26)))</formula>
    </cfRule>
  </conditionalFormatting>
  <conditionalFormatting sqref="C26:C36">
    <cfRule type="containsText" dxfId="76" priority="74" operator="containsText" text="Cat 1">
      <formula>NOT(ISERROR(SEARCH("Cat 1",C26)))</formula>
    </cfRule>
    <cfRule type="containsText" dxfId="75" priority="75" operator="containsText" text="Cat 2">
      <formula>NOT(ISERROR(SEARCH("Cat 2",C26)))</formula>
    </cfRule>
    <cfRule type="containsText" dxfId="74" priority="76" operator="containsText" text="Cat 3">
      <formula>NOT(ISERROR(SEARCH("Cat 3",C26)))</formula>
    </cfRule>
    <cfRule type="containsText" dxfId="73" priority="77" operator="containsText" text="Cat 4">
      <formula>NOT(ISERROR(SEARCH("Cat 4",C26)))</formula>
    </cfRule>
  </conditionalFormatting>
  <conditionalFormatting sqref="D26:D36">
    <cfRule type="containsText" dxfId="72" priority="70" operator="containsText" text="Cat 1">
      <formula>NOT(ISERROR(SEARCH("Cat 1",D26)))</formula>
    </cfRule>
    <cfRule type="containsText" dxfId="71" priority="71" operator="containsText" text="Cat 2">
      <formula>NOT(ISERROR(SEARCH("Cat 2",D26)))</formula>
    </cfRule>
    <cfRule type="containsText" dxfId="70" priority="72" operator="containsText" text="Cat 3">
      <formula>NOT(ISERROR(SEARCH("Cat 3",D26)))</formula>
    </cfRule>
    <cfRule type="containsText" dxfId="69" priority="73" operator="containsText" text="Cat 4">
      <formula>NOT(ISERROR(SEARCH("Cat 4",D26)))</formula>
    </cfRule>
  </conditionalFormatting>
  <conditionalFormatting sqref="E26:E36">
    <cfRule type="containsText" dxfId="68" priority="66" operator="containsText" text="Cat 1">
      <formula>NOT(ISERROR(SEARCH("Cat 1",E26)))</formula>
    </cfRule>
    <cfRule type="containsText" dxfId="67" priority="67" operator="containsText" text="Cat 2">
      <formula>NOT(ISERROR(SEARCH("Cat 2",E26)))</formula>
    </cfRule>
    <cfRule type="containsText" dxfId="66" priority="68" operator="containsText" text="Cat 3">
      <formula>NOT(ISERROR(SEARCH("Cat 3",E26)))</formula>
    </cfRule>
    <cfRule type="containsText" dxfId="65" priority="69" operator="containsText" text="Cat 4">
      <formula>NOT(ISERROR(SEARCH("Cat 4",E26)))</formula>
    </cfRule>
  </conditionalFormatting>
  <conditionalFormatting sqref="C37">
    <cfRule type="containsText" dxfId="64" priority="63" operator="containsText" text="Cat 4">
      <formula>NOT(ISERROR(SEARCH("Cat 4",C37)))</formula>
    </cfRule>
    <cfRule type="containsText" dxfId="63" priority="64" operator="containsText" text="Cat 3">
      <formula>NOT(ISERROR(SEARCH("Cat 3",C37)))</formula>
    </cfRule>
    <cfRule type="containsText" dxfId="62" priority="65" operator="containsText" text="Cat 2">
      <formula>NOT(ISERROR(SEARCH("Cat 2",C37)))</formula>
    </cfRule>
  </conditionalFormatting>
  <conditionalFormatting sqref="D37">
    <cfRule type="containsText" dxfId="61" priority="60" operator="containsText" text="Cat 4">
      <formula>NOT(ISERROR(SEARCH("Cat 4",D37)))</formula>
    </cfRule>
    <cfRule type="containsText" dxfId="60" priority="61" operator="containsText" text="Cat 3">
      <formula>NOT(ISERROR(SEARCH("Cat 3",D37)))</formula>
    </cfRule>
    <cfRule type="containsText" dxfId="59" priority="62" operator="containsText" text="Cat 2">
      <formula>NOT(ISERROR(SEARCH("Cat 2",D37)))</formula>
    </cfRule>
  </conditionalFormatting>
  <conditionalFormatting sqref="E37">
    <cfRule type="containsText" dxfId="58" priority="57" operator="containsText" text="Cat 4">
      <formula>NOT(ISERROR(SEARCH("Cat 4",E37)))</formula>
    </cfRule>
    <cfRule type="containsText" dxfId="57" priority="58" operator="containsText" text="Cat 3">
      <formula>NOT(ISERROR(SEARCH("Cat 3",E37)))</formula>
    </cfRule>
    <cfRule type="containsText" dxfId="56" priority="59" operator="containsText" text="Cat 2">
      <formula>NOT(ISERROR(SEARCH("Cat 2",E37)))</formula>
    </cfRule>
  </conditionalFormatting>
  <conditionalFormatting sqref="C48 C58">
    <cfRule type="containsText" dxfId="55" priority="54" operator="containsText" text="Cat 4">
      <formula>NOT(ISERROR(SEARCH("Cat 4",C48)))</formula>
    </cfRule>
    <cfRule type="containsText" dxfId="54" priority="55" operator="containsText" text="Cat 3">
      <formula>NOT(ISERROR(SEARCH("Cat 3",C48)))</formula>
    </cfRule>
    <cfRule type="containsText" dxfId="53" priority="56" operator="containsText" text="Cat 2">
      <formula>NOT(ISERROR(SEARCH("Cat 2",C48)))</formula>
    </cfRule>
  </conditionalFormatting>
  <conditionalFormatting sqref="D48 D58">
    <cfRule type="containsText" dxfId="52" priority="51" operator="containsText" text="Cat 4">
      <formula>NOT(ISERROR(SEARCH("Cat 4",D48)))</formula>
    </cfRule>
    <cfRule type="containsText" dxfId="51" priority="52" operator="containsText" text="Cat 3">
      <formula>NOT(ISERROR(SEARCH("Cat 3",D48)))</formula>
    </cfRule>
    <cfRule type="containsText" dxfId="50" priority="53" operator="containsText" text="Cat 2">
      <formula>NOT(ISERROR(SEARCH("Cat 2",D48)))</formula>
    </cfRule>
  </conditionalFormatting>
  <conditionalFormatting sqref="E48 E58">
    <cfRule type="containsText" dxfId="49" priority="48" operator="containsText" text="Cat 4">
      <formula>NOT(ISERROR(SEARCH("Cat 4",E48)))</formula>
    </cfRule>
    <cfRule type="containsText" dxfId="48" priority="49" operator="containsText" text="Cat 3">
      <formula>NOT(ISERROR(SEARCH("Cat 3",E48)))</formula>
    </cfRule>
    <cfRule type="containsText" dxfId="47" priority="50" operator="containsText" text="Cat 2">
      <formula>NOT(ISERROR(SEARCH("Cat 2",E48)))</formula>
    </cfRule>
  </conditionalFormatting>
  <conditionalFormatting sqref="B81:E81">
    <cfRule type="containsText" dxfId="46" priority="45" operator="containsText" text="Cat 4">
      <formula>NOT(ISERROR(SEARCH("Cat 4",B81)))</formula>
    </cfRule>
    <cfRule type="containsText" dxfId="45" priority="46" operator="containsText" text="Cat 3">
      <formula>NOT(ISERROR(SEARCH("Cat 3",B81)))</formula>
    </cfRule>
    <cfRule type="containsText" dxfId="44" priority="47" operator="containsText" text="Cat 2">
      <formula>NOT(ISERROR(SEARCH("Cat 2",B81)))</formula>
    </cfRule>
  </conditionalFormatting>
  <conditionalFormatting sqref="B59:B69">
    <cfRule type="containsText" dxfId="43" priority="42" operator="containsText" text="Cat 4">
      <formula>NOT(ISERROR(SEARCH("Cat 4",B59)))</formula>
    </cfRule>
    <cfRule type="containsText" dxfId="42" priority="43" operator="containsText" text="Cat 3">
      <formula>NOT(ISERROR(SEARCH("Cat 3",B59)))</formula>
    </cfRule>
    <cfRule type="containsText" dxfId="41" priority="44" operator="containsText" text="Cat 2">
      <formula>NOT(ISERROR(SEARCH("Cat 2",B59)))</formula>
    </cfRule>
  </conditionalFormatting>
  <conditionalFormatting sqref="C59 C69">
    <cfRule type="containsText" dxfId="40" priority="39" operator="containsText" text="Cat 4">
      <formula>NOT(ISERROR(SEARCH("Cat 4",C59)))</formula>
    </cfRule>
    <cfRule type="containsText" dxfId="39" priority="40" operator="containsText" text="Cat 3">
      <formula>NOT(ISERROR(SEARCH("Cat 3",C59)))</formula>
    </cfRule>
    <cfRule type="containsText" dxfId="38" priority="41" operator="containsText" text="Cat 2">
      <formula>NOT(ISERROR(SEARCH("Cat 2",C59)))</formula>
    </cfRule>
  </conditionalFormatting>
  <conditionalFormatting sqref="D59 D69">
    <cfRule type="containsText" dxfId="37" priority="36" operator="containsText" text="Cat 4">
      <formula>NOT(ISERROR(SEARCH("Cat 4",D59)))</formula>
    </cfRule>
    <cfRule type="containsText" dxfId="36" priority="37" operator="containsText" text="Cat 3">
      <formula>NOT(ISERROR(SEARCH("Cat 3",D59)))</formula>
    </cfRule>
    <cfRule type="containsText" dxfId="35" priority="38" operator="containsText" text="Cat 2">
      <formula>NOT(ISERROR(SEARCH("Cat 2",D59)))</formula>
    </cfRule>
  </conditionalFormatting>
  <conditionalFormatting sqref="E59 E69">
    <cfRule type="containsText" dxfId="34" priority="33" operator="containsText" text="Cat 4">
      <formula>NOT(ISERROR(SEARCH("Cat 4",E59)))</formula>
    </cfRule>
    <cfRule type="containsText" dxfId="33" priority="34" operator="containsText" text="Cat 3">
      <formula>NOT(ISERROR(SEARCH("Cat 3",E59)))</formula>
    </cfRule>
    <cfRule type="containsText" dxfId="32" priority="35" operator="containsText" text="Cat 2">
      <formula>NOT(ISERROR(SEARCH("Cat 2",E59)))</formula>
    </cfRule>
  </conditionalFormatting>
  <conditionalFormatting sqref="B70:B80">
    <cfRule type="containsText" dxfId="31" priority="30" operator="containsText" text="Cat 4">
      <formula>NOT(ISERROR(SEARCH("Cat 4",B70)))</formula>
    </cfRule>
    <cfRule type="containsText" dxfId="30" priority="31" operator="containsText" text="Cat 3">
      <formula>NOT(ISERROR(SEARCH("Cat 3",B70)))</formula>
    </cfRule>
    <cfRule type="containsText" dxfId="29" priority="32" operator="containsText" text="Cat 2">
      <formula>NOT(ISERROR(SEARCH("Cat 2",B70)))</formula>
    </cfRule>
  </conditionalFormatting>
  <conditionalFormatting sqref="C70 C80">
    <cfRule type="containsText" dxfId="28" priority="27" operator="containsText" text="Cat 4">
      <formula>NOT(ISERROR(SEARCH("Cat 4",C70)))</formula>
    </cfRule>
    <cfRule type="containsText" dxfId="27" priority="28" operator="containsText" text="Cat 3">
      <formula>NOT(ISERROR(SEARCH("Cat 3",C70)))</formula>
    </cfRule>
    <cfRule type="containsText" dxfId="26" priority="29" operator="containsText" text="Cat 2">
      <formula>NOT(ISERROR(SEARCH("Cat 2",C70)))</formula>
    </cfRule>
  </conditionalFormatting>
  <conditionalFormatting sqref="D70 D80">
    <cfRule type="containsText" dxfId="25" priority="24" operator="containsText" text="Cat 4">
      <formula>NOT(ISERROR(SEARCH("Cat 4",D70)))</formula>
    </cfRule>
    <cfRule type="containsText" dxfId="24" priority="25" operator="containsText" text="Cat 3">
      <formula>NOT(ISERROR(SEARCH("Cat 3",D70)))</formula>
    </cfRule>
    <cfRule type="containsText" dxfId="23" priority="26" operator="containsText" text="Cat 2">
      <formula>NOT(ISERROR(SEARCH("Cat 2",D70)))</formula>
    </cfRule>
  </conditionalFormatting>
  <conditionalFormatting sqref="E70 E80">
    <cfRule type="containsText" dxfId="22" priority="21" operator="containsText" text="Cat 4">
      <formula>NOT(ISERROR(SEARCH("Cat 4",E70)))</formula>
    </cfRule>
    <cfRule type="containsText" dxfId="21" priority="22" operator="containsText" text="Cat 3">
      <formula>NOT(ISERROR(SEARCH("Cat 3",E70)))</formula>
    </cfRule>
    <cfRule type="containsText" dxfId="20" priority="23" operator="containsText" text="Cat 2">
      <formula>NOT(ISERROR(SEARCH("Cat 2",E70)))</formula>
    </cfRule>
  </conditionalFormatting>
  <conditionalFormatting sqref="C38:E47">
    <cfRule type="containsText" dxfId="19" priority="17" operator="containsText" text="Cat 1">
      <formula>NOT(ISERROR(SEARCH("Cat 1",C38)))</formula>
    </cfRule>
    <cfRule type="containsText" dxfId="18" priority="18" operator="containsText" text="Cat 2">
      <formula>NOT(ISERROR(SEARCH("Cat 2",C38)))</formula>
    </cfRule>
    <cfRule type="containsText" dxfId="17" priority="19" operator="containsText" text="Cat 3">
      <formula>NOT(ISERROR(SEARCH("Cat 3",C38)))</formula>
    </cfRule>
    <cfRule type="containsText" dxfId="16" priority="20" operator="containsText" text="Cat 4">
      <formula>NOT(ISERROR(SEARCH("Cat 4",C38)))</formula>
    </cfRule>
  </conditionalFormatting>
  <conditionalFormatting sqref="C49:E57">
    <cfRule type="containsText" dxfId="15" priority="13" operator="containsText" text="Cat 1">
      <formula>NOT(ISERROR(SEARCH("Cat 1",C49)))</formula>
    </cfRule>
    <cfRule type="containsText" dxfId="14" priority="14" operator="containsText" text="Cat 2">
      <formula>NOT(ISERROR(SEARCH("Cat 2",C49)))</formula>
    </cfRule>
    <cfRule type="containsText" dxfId="13" priority="15" operator="containsText" text="Cat 3">
      <formula>NOT(ISERROR(SEARCH("Cat 3",C49)))</formula>
    </cfRule>
    <cfRule type="containsText" dxfId="12" priority="16" operator="containsText" text="Cat 4">
      <formula>NOT(ISERROR(SEARCH("Cat 4",C49)))</formula>
    </cfRule>
  </conditionalFormatting>
  <conditionalFormatting sqref="C60:E68">
    <cfRule type="containsText" dxfId="11" priority="9" operator="containsText" text="Cat 1">
      <formula>NOT(ISERROR(SEARCH("Cat 1",C60)))</formula>
    </cfRule>
    <cfRule type="containsText" dxfId="10" priority="10" operator="containsText" text="Cat 2">
      <formula>NOT(ISERROR(SEARCH("Cat 2",C60)))</formula>
    </cfRule>
    <cfRule type="containsText" dxfId="9" priority="11" operator="containsText" text="Cat 3">
      <formula>NOT(ISERROR(SEARCH("Cat 3",C60)))</formula>
    </cfRule>
    <cfRule type="containsText" dxfId="8" priority="12" operator="containsText" text="Cat 4">
      <formula>NOT(ISERROR(SEARCH("Cat 4",C60)))</formula>
    </cfRule>
  </conditionalFormatting>
  <conditionalFormatting sqref="C71:E79">
    <cfRule type="containsText" dxfId="7" priority="5" operator="containsText" text="Cat 1">
      <formula>NOT(ISERROR(SEARCH("Cat 1",C71)))</formula>
    </cfRule>
    <cfRule type="containsText" dxfId="6" priority="6" operator="containsText" text="Cat 2">
      <formula>NOT(ISERROR(SEARCH("Cat 2",C71)))</formula>
    </cfRule>
    <cfRule type="containsText" dxfId="5" priority="7" operator="containsText" text="Cat 3">
      <formula>NOT(ISERROR(SEARCH("Cat 3",C71)))</formula>
    </cfRule>
    <cfRule type="containsText" dxfId="4" priority="8" operator="containsText" text="Cat 4">
      <formula>NOT(ISERROR(SEARCH("Cat 4",C71)))</formula>
    </cfRule>
  </conditionalFormatting>
  <conditionalFormatting sqref="C16:E24">
    <cfRule type="containsText" dxfId="3" priority="1" operator="containsText" text="Cat 1">
      <formula>NOT(ISERROR(SEARCH("Cat 1",C16)))</formula>
    </cfRule>
    <cfRule type="containsText" dxfId="2" priority="2" operator="containsText" text="Cat 2">
      <formula>NOT(ISERROR(SEARCH("Cat 2",C16)))</formula>
    </cfRule>
    <cfRule type="containsText" dxfId="1" priority="3" operator="containsText" text="Cat 3">
      <formula>NOT(ISERROR(SEARCH("Cat 3",C16)))</formula>
    </cfRule>
    <cfRule type="containsText" dxfId="0" priority="4" operator="containsText" text="Cat 4">
      <formula>NOT(ISERROR(SEARCH("Cat 4",C16)))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37" sqref="P137"/>
    </sheetView>
  </sheetViews>
  <sheetFormatPr defaultRowHeight="15" x14ac:dyDescent="0.25"/>
  <cols>
    <col min="4" max="4" width="10" customWidth="1"/>
    <col min="5" max="5" width="9.140625" customWidth="1"/>
  </cols>
  <sheetData/>
  <sheetProtection algorithmName="SHA-512" hashValue="7Yyo+467k4QUErPul8iwcR7XucK1pOZlVCGUA3AAsBRnBo9K6IaVT/pWjVDhYIfsXF/UsSpNzk4uWHfWuCfRbw==" saltValue="xxn0OQoADsemrYnOM53+c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vt:lpstr>
      <vt:lpstr>Data Interpretation Note</vt:lpstr>
      <vt:lpstr>Monthlydata</vt:lpstr>
      <vt:lpstr>Cumulativedata</vt:lpstr>
      <vt:lpstr>Quarterdata</vt:lpstr>
      <vt:lpstr>AnalysisbyMonth</vt:lpstr>
      <vt:lpstr>AnalysisbyQuarter</vt:lpstr>
      <vt:lpstr>ProgressbyQuarter</vt:lpstr>
      <vt:lpstr>Graph</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Frances James</cp:lastModifiedBy>
  <dcterms:created xsi:type="dcterms:W3CDTF">2013-11-11T20:11:00Z</dcterms:created>
  <dcterms:modified xsi:type="dcterms:W3CDTF">2019-05-09T19:57:04Z</dcterms:modified>
</cp:coreProperties>
</file>